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slicerCaches/slicerCache9.xml" ContentType="application/vnd.ms-excel.slicerCache+xml"/>
  <Override PartName="/xl/slicerCaches/slicerCache10.xml" ContentType="application/vnd.ms-excel.slicerCache+xml"/>
  <Override PartName="/xl/slicerCaches/slicerCache11.xml" ContentType="application/vnd.ms-excel.slicerCache+xml"/>
  <Override PartName="/xl/slicerCaches/slicerCache1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slicers/slicer2.xml" ContentType="application/vnd.ms-excel.slicer+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AndreaGrabner\AppData\Local\Box\Box Edit\Documents\NFHhByGjjEuOnxVtxMOPaw==\"/>
    </mc:Choice>
  </mc:AlternateContent>
  <xr:revisionPtr revIDLastSave="0" documentId="13_ncr:1_{B07E64B7-85A5-4BFC-B6E1-D52513588306}" xr6:coauthVersionLast="47" xr6:coauthVersionMax="47" xr10:uidLastSave="{00000000-0000-0000-0000-000000000000}"/>
  <bookViews>
    <workbookView xWindow="28680" yWindow="-120" windowWidth="29040" windowHeight="15720" xr2:uid="{00000000-000D-0000-FFFF-FFFF00000000}"/>
  </bookViews>
  <sheets>
    <sheet name="Guide &amp; Metadata" sheetId="1" r:id="rId1"/>
    <sheet name="Indicator List" sheetId="2" r:id="rId2"/>
    <sheet name="Indicators by source" sheetId="3" r:id="rId3"/>
    <sheet name="Indicator Source questions" sheetId="4" r:id="rId4"/>
    <sheet name="Process Milestone List" sheetId="5" r:id="rId5"/>
    <sheet name="Process Milestones by source" sheetId="6" r:id="rId6"/>
    <sheet name="PM Source questions" sheetId="7" r:id="rId7"/>
  </sheets>
  <definedNames>
    <definedName name="Slicer_Category">#N/A</definedName>
    <definedName name="Slicer_Category1">#N/A</definedName>
    <definedName name="Slicer_CRVS_milestone">#N/A</definedName>
    <definedName name="Slicer_CRVS_milestone1">#N/A</definedName>
    <definedName name="Slicer_Families_of_CRVS_indicators">#N/A</definedName>
    <definedName name="Slicer_Indicator_type">#N/A</definedName>
    <definedName name="Slicer_Level_of_results_classification">#N/A</definedName>
    <definedName name="Slicer_Level_of_results_classification1">#N/A</definedName>
    <definedName name="Slicer_Perspective">#N/A</definedName>
    <definedName name="Slicer_Perspective1">#N/A</definedName>
    <definedName name="Slicer_Recommended_prioritization">#N/A</definedName>
    <definedName name="Slicer_Recommended_prioritization1">#N/A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8"/>
        <x14:slicerCache r:id="rId9"/>
        <x14:slicerCache r:id="rId10"/>
        <x14:slicerCache r:id="rId11"/>
        <x14:slicerCache r:id="rId12"/>
        <x14:slicerCache r:id="rId13"/>
        <x14:slicerCache r:id="rId14"/>
        <x14:slicerCache r:id="rId15"/>
        <x14:slicerCache r:id="rId16"/>
        <x14:slicerCache r:id="rId17"/>
        <x14:slicerCache r:id="rId18"/>
        <x14:slicerCache r:id="rId19"/>
      </x15:slicerCaches>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1" i="6" l="1"/>
  <c r="D62" i="6"/>
  <c r="D63" i="6"/>
  <c r="D64" i="6"/>
  <c r="D65" i="6"/>
  <c r="D66" i="6"/>
  <c r="D67" i="6"/>
  <c r="D68" i="6"/>
  <c r="D69" i="6"/>
  <c r="D70" i="6"/>
  <c r="D71" i="6"/>
  <c r="D72" i="6"/>
  <c r="D73" i="6"/>
  <c r="D74" i="6"/>
  <c r="B123" i="7"/>
  <c r="D123" i="7" s="1"/>
  <c r="B122" i="7"/>
  <c r="D122" i="7" s="1"/>
  <c r="B121" i="7"/>
  <c r="D121" i="7" s="1"/>
  <c r="B120" i="7"/>
  <c r="D120" i="7" s="1"/>
  <c r="B119" i="7"/>
  <c r="D119" i="7" s="1"/>
  <c r="B118" i="7"/>
  <c r="D118" i="7" s="1"/>
  <c r="B117" i="7"/>
  <c r="D117" i="7" s="1"/>
  <c r="B116" i="7"/>
  <c r="D116" i="7" s="1"/>
  <c r="B115" i="7"/>
  <c r="D115" i="7" s="1"/>
  <c r="B114" i="7"/>
  <c r="D114" i="7" s="1"/>
  <c r="B113" i="7"/>
  <c r="D113" i="7" s="1"/>
  <c r="B112" i="7"/>
  <c r="D112" i="7" s="1"/>
  <c r="B111" i="7"/>
  <c r="D111" i="7" s="1"/>
  <c r="B110" i="7"/>
  <c r="D110" i="7" s="1"/>
  <c r="B109" i="7"/>
  <c r="D109" i="7" s="1"/>
  <c r="B108" i="7"/>
  <c r="D108" i="7" s="1"/>
  <c r="B107" i="7"/>
  <c r="D107" i="7" s="1"/>
  <c r="B106" i="7"/>
  <c r="D106" i="7" s="1"/>
  <c r="B105" i="7"/>
  <c r="D105" i="7" s="1"/>
  <c r="B104" i="7"/>
  <c r="D104" i="7" s="1"/>
  <c r="B103" i="7"/>
  <c r="D103" i="7" s="1"/>
  <c r="B102" i="7"/>
  <c r="D102" i="7" s="1"/>
  <c r="B101" i="7"/>
  <c r="D101" i="7" s="1"/>
  <c r="B100" i="7"/>
  <c r="D100" i="7" s="1"/>
  <c r="B99" i="7"/>
  <c r="D99" i="7" s="1"/>
  <c r="B98" i="7"/>
  <c r="D98" i="7" s="1"/>
  <c r="B97" i="7"/>
  <c r="D97" i="7" s="1"/>
  <c r="B96" i="7"/>
  <c r="D96" i="7" s="1"/>
  <c r="B95" i="7"/>
  <c r="D95" i="7" s="1"/>
  <c r="B94" i="7"/>
  <c r="D94" i="7" s="1"/>
  <c r="B93" i="7"/>
  <c r="D93" i="7" s="1"/>
  <c r="B92" i="7"/>
  <c r="D92" i="7" s="1"/>
  <c r="B91" i="7"/>
  <c r="D91" i="7" s="1"/>
  <c r="B90" i="7"/>
  <c r="D90" i="7" s="1"/>
  <c r="B89" i="7"/>
  <c r="D89" i="7" s="1"/>
  <c r="B88" i="7"/>
  <c r="D88" i="7" s="1"/>
  <c r="B87" i="7"/>
  <c r="D87" i="7" s="1"/>
  <c r="B86" i="7"/>
  <c r="D86" i="7" s="1"/>
  <c r="B85" i="7"/>
  <c r="D85" i="7" s="1"/>
  <c r="B84" i="7"/>
  <c r="D84" i="7" s="1"/>
  <c r="B83" i="7"/>
  <c r="D83" i="7" s="1"/>
  <c r="B82" i="7"/>
  <c r="D82" i="7" s="1"/>
  <c r="B81" i="7"/>
  <c r="D81" i="7" s="1"/>
  <c r="B80" i="7"/>
  <c r="D80" i="7" s="1"/>
  <c r="B79" i="7"/>
  <c r="D79" i="7" s="1"/>
  <c r="B78" i="7"/>
  <c r="D78" i="7" s="1"/>
  <c r="B77" i="7"/>
  <c r="D77" i="7" s="1"/>
  <c r="B76" i="7"/>
  <c r="D76" i="7" s="1"/>
  <c r="B75" i="7"/>
  <c r="D75" i="7" s="1"/>
  <c r="B74" i="7"/>
  <c r="D74" i="7" s="1"/>
  <c r="B73" i="7"/>
  <c r="D73" i="7" s="1"/>
  <c r="B72" i="7"/>
  <c r="D72" i="7" s="1"/>
  <c r="B71" i="7"/>
  <c r="D71" i="7" s="1"/>
  <c r="B70" i="7"/>
  <c r="D70" i="7" s="1"/>
  <c r="B69" i="7"/>
  <c r="D69" i="7" s="1"/>
  <c r="B68" i="7"/>
  <c r="D68" i="7" s="1"/>
  <c r="B67" i="7"/>
  <c r="D67" i="7" s="1"/>
  <c r="B66" i="7"/>
  <c r="D66" i="7" s="1"/>
  <c r="B65" i="7"/>
  <c r="D65" i="7" s="1"/>
  <c r="B64" i="7"/>
  <c r="D64" i="7" s="1"/>
  <c r="B63" i="7"/>
  <c r="D63" i="7" s="1"/>
  <c r="B62" i="7"/>
  <c r="D62" i="7" s="1"/>
  <c r="B61" i="7"/>
  <c r="D61" i="7" s="1"/>
  <c r="B60" i="7"/>
  <c r="D60" i="7" s="1"/>
  <c r="B59" i="7"/>
  <c r="D59" i="7" s="1"/>
  <c r="B58" i="7"/>
  <c r="D58" i="7" s="1"/>
  <c r="B57" i="7"/>
  <c r="D57" i="7" s="1"/>
  <c r="B56" i="7"/>
  <c r="D56" i="7" s="1"/>
  <c r="B55" i="7"/>
  <c r="D55" i="7" s="1"/>
  <c r="B54" i="7"/>
  <c r="D54" i="7" s="1"/>
  <c r="B53" i="7"/>
  <c r="D53" i="7" s="1"/>
  <c r="B52" i="7"/>
  <c r="D52" i="7" s="1"/>
  <c r="B51" i="7"/>
  <c r="D51" i="7" s="1"/>
  <c r="B50" i="7"/>
  <c r="D50" i="7" s="1"/>
  <c r="B49" i="7"/>
  <c r="D49" i="7" s="1"/>
  <c r="B48" i="7"/>
  <c r="D48" i="7" s="1"/>
  <c r="B47" i="7"/>
  <c r="D47" i="7" s="1"/>
  <c r="B46" i="7"/>
  <c r="D46" i="7" s="1"/>
  <c r="B45" i="7"/>
  <c r="D45" i="7" s="1"/>
  <c r="B44" i="7"/>
  <c r="D44" i="7" s="1"/>
  <c r="B43" i="7"/>
  <c r="D43" i="7" s="1"/>
  <c r="B42" i="7"/>
  <c r="D42" i="7" s="1"/>
  <c r="B41" i="7"/>
  <c r="D41" i="7" s="1"/>
  <c r="B40" i="7"/>
  <c r="D40" i="7" s="1"/>
  <c r="B39" i="7"/>
  <c r="D39" i="7" s="1"/>
  <c r="B38" i="7"/>
  <c r="D38" i="7" s="1"/>
  <c r="B37" i="7"/>
  <c r="D37" i="7" s="1"/>
  <c r="B36" i="7"/>
  <c r="D36" i="7" s="1"/>
  <c r="B35" i="7"/>
  <c r="D35" i="7" s="1"/>
  <c r="B34" i="7"/>
  <c r="D34" i="7" s="1"/>
  <c r="B33" i="7"/>
  <c r="D33" i="7" s="1"/>
  <c r="B32" i="7"/>
  <c r="D32" i="7" s="1"/>
  <c r="B31" i="7"/>
  <c r="D31" i="7" s="1"/>
  <c r="B30" i="7"/>
  <c r="D30" i="7" s="1"/>
  <c r="B29" i="7"/>
  <c r="D29" i="7" s="1"/>
  <c r="B28" i="7"/>
  <c r="D28" i="7" s="1"/>
  <c r="B27" i="7"/>
  <c r="D27" i="7" s="1"/>
  <c r="B26" i="7"/>
  <c r="D26" i="7" s="1"/>
  <c r="B25" i="7"/>
  <c r="D25" i="7" s="1"/>
  <c r="B24" i="7"/>
  <c r="D24" i="7" s="1"/>
  <c r="B23" i="7"/>
  <c r="D23" i="7" s="1"/>
  <c r="B22" i="7"/>
  <c r="D22" i="7" s="1"/>
  <c r="B21" i="7"/>
  <c r="D21" i="7" s="1"/>
  <c r="B20" i="7"/>
  <c r="D20" i="7" s="1"/>
  <c r="B19" i="7"/>
  <c r="D19" i="7" s="1"/>
  <c r="B18" i="7"/>
  <c r="D18" i="7" s="1"/>
  <c r="B17" i="7"/>
  <c r="D17" i="7" s="1"/>
  <c r="B16" i="7"/>
  <c r="D16" i="7" s="1"/>
  <c r="B15" i="7"/>
  <c r="D15" i="7" s="1"/>
  <c r="B14" i="7"/>
  <c r="D14" i="7" s="1"/>
  <c r="B13" i="7"/>
  <c r="D13" i="7" s="1"/>
  <c r="B12" i="7"/>
  <c r="D12" i="7" s="1"/>
  <c r="B11" i="7"/>
  <c r="D11" i="7" s="1"/>
  <c r="B10" i="7"/>
  <c r="D10" i="7" s="1"/>
  <c r="B9" i="7"/>
  <c r="D9" i="7" s="1"/>
  <c r="B8" i="7"/>
  <c r="D8" i="7" s="1"/>
  <c r="B7" i="7"/>
  <c r="D7" i="7" s="1"/>
  <c r="B6" i="7"/>
  <c r="D6" i="7" s="1"/>
  <c r="B5" i="7"/>
  <c r="D5" i="7" s="1"/>
  <c r="B4" i="7"/>
  <c r="D4" i="7" s="1"/>
  <c r="B3" i="7"/>
  <c r="D3" i="7" s="1"/>
  <c r="B2" i="7"/>
  <c r="D2" i="7" s="1"/>
  <c r="D60" i="6"/>
  <c r="A60" i="6"/>
  <c r="C60" i="6" s="1"/>
  <c r="D59" i="6"/>
  <c r="A59" i="6"/>
  <c r="C59" i="6" s="1"/>
  <c r="D58" i="6"/>
  <c r="A58" i="6"/>
  <c r="C58" i="6" s="1"/>
  <c r="D57" i="6"/>
  <c r="A57" i="6"/>
  <c r="C57" i="6" s="1"/>
  <c r="D56" i="6"/>
  <c r="A56" i="6"/>
  <c r="C56" i="6" s="1"/>
  <c r="D55" i="6"/>
  <c r="A55" i="6"/>
  <c r="C55" i="6" s="1"/>
  <c r="D54" i="6"/>
  <c r="A54" i="6"/>
  <c r="C54" i="6" s="1"/>
  <c r="D53" i="6"/>
  <c r="A53" i="6"/>
  <c r="C53" i="6" s="1"/>
  <c r="D52" i="6"/>
  <c r="A52" i="6"/>
  <c r="C52" i="6" s="1"/>
  <c r="D51" i="6"/>
  <c r="A51" i="6"/>
  <c r="C51" i="6" s="1"/>
  <c r="D50" i="6"/>
  <c r="A50" i="6"/>
  <c r="C50" i="6" s="1"/>
  <c r="D49" i="6"/>
  <c r="A49" i="6"/>
  <c r="C49" i="6" s="1"/>
  <c r="D48" i="6"/>
  <c r="A48" i="6"/>
  <c r="C48" i="6" s="1"/>
  <c r="D47" i="6"/>
  <c r="A47" i="6"/>
  <c r="C47" i="6" s="1"/>
  <c r="D46" i="6"/>
  <c r="A46" i="6"/>
  <c r="C46" i="6" s="1"/>
  <c r="D45" i="6"/>
  <c r="A45" i="6"/>
  <c r="C45" i="6" s="1"/>
  <c r="D44" i="6"/>
  <c r="A44" i="6"/>
  <c r="C44" i="6" s="1"/>
  <c r="D43" i="6"/>
  <c r="A43" i="6"/>
  <c r="C43" i="6" s="1"/>
  <c r="D42" i="6"/>
  <c r="A42" i="6"/>
  <c r="C42" i="6" s="1"/>
  <c r="D41" i="6"/>
  <c r="A41" i="6"/>
  <c r="C41" i="6" s="1"/>
  <c r="D40" i="6"/>
  <c r="A40" i="6"/>
  <c r="C40" i="6" s="1"/>
  <c r="D39" i="6"/>
  <c r="A39" i="6"/>
  <c r="C39" i="6" s="1"/>
  <c r="D38" i="6"/>
  <c r="A38" i="6"/>
  <c r="C38" i="6" s="1"/>
  <c r="D37" i="6"/>
  <c r="A37" i="6"/>
  <c r="C37" i="6" s="1"/>
  <c r="D36" i="6"/>
  <c r="A36" i="6"/>
  <c r="C36" i="6" s="1"/>
  <c r="D35" i="6"/>
  <c r="A35" i="6"/>
  <c r="C35" i="6" s="1"/>
  <c r="D34" i="6"/>
  <c r="A34" i="6"/>
  <c r="C34" i="6" s="1"/>
  <c r="D33" i="6"/>
  <c r="A33" i="6"/>
  <c r="C33" i="6" s="1"/>
  <c r="D32" i="6"/>
  <c r="A32" i="6"/>
  <c r="C32" i="6" s="1"/>
  <c r="D31" i="6"/>
  <c r="A31" i="6"/>
  <c r="C31" i="6" s="1"/>
  <c r="D30" i="6"/>
  <c r="A30" i="6"/>
  <c r="C30" i="6" s="1"/>
  <c r="D29" i="6"/>
  <c r="A29" i="6"/>
  <c r="C29" i="6" s="1"/>
  <c r="D28" i="6"/>
  <c r="A28" i="6"/>
  <c r="C28" i="6" s="1"/>
  <c r="D27" i="6"/>
  <c r="A27" i="6"/>
  <c r="C27" i="6" s="1"/>
  <c r="D26" i="6"/>
  <c r="A26" i="6"/>
  <c r="C26" i="6" s="1"/>
  <c r="D25" i="6"/>
  <c r="A25" i="6"/>
  <c r="C25" i="6" s="1"/>
  <c r="D24" i="6"/>
  <c r="A24" i="6"/>
  <c r="C24" i="6" s="1"/>
  <c r="D23" i="6"/>
  <c r="A23" i="6"/>
  <c r="C23" i="6" s="1"/>
  <c r="D22" i="6"/>
  <c r="A22" i="6"/>
  <c r="C22" i="6" s="1"/>
  <c r="D21" i="6"/>
  <c r="A21" i="6"/>
  <c r="C21" i="6" s="1"/>
  <c r="D20" i="6"/>
  <c r="A20" i="6"/>
  <c r="C20" i="6" s="1"/>
  <c r="D19" i="6"/>
  <c r="A19" i="6"/>
  <c r="C19" i="6" s="1"/>
  <c r="D18" i="6"/>
  <c r="A18" i="6"/>
  <c r="C18" i="6" s="1"/>
  <c r="D17" i="6"/>
  <c r="A17" i="6"/>
  <c r="C17" i="6" s="1"/>
  <c r="D16" i="6"/>
  <c r="A16" i="6"/>
  <c r="C16" i="6" s="1"/>
  <c r="D15" i="6"/>
  <c r="A15" i="6"/>
  <c r="C15" i="6" s="1"/>
  <c r="D14" i="6"/>
  <c r="A14" i="6"/>
  <c r="C14" i="6" s="1"/>
  <c r="D13" i="6"/>
  <c r="A13" i="6"/>
  <c r="C13" i="6" s="1"/>
  <c r="D12" i="6"/>
  <c r="A12" i="6"/>
  <c r="C12" i="6" s="1"/>
  <c r="D11" i="6"/>
  <c r="A11" i="6"/>
  <c r="C11" i="6" s="1"/>
  <c r="D10" i="6"/>
  <c r="A10" i="6"/>
  <c r="C10" i="6" s="1"/>
  <c r="D9" i="6"/>
  <c r="A9" i="6"/>
  <c r="C9" i="6" s="1"/>
  <c r="D8" i="6"/>
  <c r="A8" i="6"/>
  <c r="C8" i="6" s="1"/>
  <c r="D7" i="6"/>
  <c r="A7" i="6"/>
  <c r="C7" i="6" s="1"/>
  <c r="D6" i="6"/>
  <c r="A6" i="6"/>
  <c r="C6" i="6" s="1"/>
  <c r="D5" i="6"/>
  <c r="A5" i="6"/>
  <c r="C5" i="6" s="1"/>
  <c r="D4" i="6"/>
  <c r="A4" i="6"/>
  <c r="C4" i="6" s="1"/>
  <c r="D3" i="6"/>
  <c r="A3" i="6"/>
  <c r="C3" i="6" s="1"/>
  <c r="D2" i="6"/>
  <c r="A2" i="6"/>
  <c r="C2" i="6" s="1"/>
  <c r="B201" i="4"/>
  <c r="D201" i="4" s="1"/>
  <c r="B200" i="4"/>
  <c r="D200" i="4" s="1"/>
  <c r="B199" i="4"/>
  <c r="D199" i="4" s="1"/>
  <c r="B198" i="4"/>
  <c r="D198" i="4" s="1"/>
  <c r="B197" i="4"/>
  <c r="D197" i="4" s="1"/>
  <c r="B196" i="4"/>
  <c r="D196" i="4" s="1"/>
  <c r="B195" i="4"/>
  <c r="D195" i="4" s="1"/>
  <c r="B194" i="4"/>
  <c r="D194" i="4" s="1"/>
  <c r="B193" i="4"/>
  <c r="D193" i="4" s="1"/>
  <c r="B192" i="4"/>
  <c r="D192" i="4" s="1"/>
  <c r="B191" i="4"/>
  <c r="D191" i="4" s="1"/>
  <c r="B190" i="4"/>
  <c r="D190" i="4" s="1"/>
  <c r="B189" i="4"/>
  <c r="D189" i="4" s="1"/>
  <c r="B188" i="4"/>
  <c r="D188" i="4" s="1"/>
  <c r="B187" i="4"/>
  <c r="D187" i="4" s="1"/>
  <c r="B186" i="4"/>
  <c r="D186" i="4" s="1"/>
  <c r="B185" i="4"/>
  <c r="D185" i="4" s="1"/>
  <c r="B184" i="4"/>
  <c r="D184" i="4" s="1"/>
  <c r="B183" i="4"/>
  <c r="D183" i="4" s="1"/>
  <c r="B182" i="4"/>
  <c r="D182" i="4" s="1"/>
  <c r="B181" i="4"/>
  <c r="D181" i="4" s="1"/>
  <c r="B180" i="4"/>
  <c r="D180" i="4" s="1"/>
  <c r="B179" i="4"/>
  <c r="D179" i="4" s="1"/>
  <c r="B178" i="4"/>
  <c r="D178" i="4" s="1"/>
  <c r="B177" i="4"/>
  <c r="D177" i="4" s="1"/>
  <c r="B176" i="4"/>
  <c r="D176" i="4" s="1"/>
  <c r="B175" i="4"/>
  <c r="D175" i="4" s="1"/>
  <c r="B174" i="4"/>
  <c r="D174" i="4" s="1"/>
  <c r="B173" i="4"/>
  <c r="D173" i="4" s="1"/>
  <c r="B172" i="4"/>
  <c r="D172" i="4" s="1"/>
  <c r="B171" i="4"/>
  <c r="D171" i="4" s="1"/>
  <c r="B170" i="4"/>
  <c r="D170" i="4" s="1"/>
  <c r="B169" i="4"/>
  <c r="D169" i="4" s="1"/>
  <c r="B168" i="4"/>
  <c r="D168" i="4" s="1"/>
  <c r="B167" i="4"/>
  <c r="D167" i="4" s="1"/>
  <c r="B166" i="4"/>
  <c r="D166" i="4" s="1"/>
  <c r="B165" i="4"/>
  <c r="D165" i="4" s="1"/>
  <c r="B164" i="4"/>
  <c r="D164" i="4" s="1"/>
  <c r="B163" i="4"/>
  <c r="D163" i="4" s="1"/>
  <c r="B162" i="4"/>
  <c r="D162" i="4" s="1"/>
  <c r="B161" i="4"/>
  <c r="D161" i="4" s="1"/>
  <c r="B160" i="4"/>
  <c r="D160" i="4" s="1"/>
  <c r="B159" i="4"/>
  <c r="D159" i="4" s="1"/>
  <c r="B158" i="4"/>
  <c r="D158" i="4" s="1"/>
  <c r="B157" i="4"/>
  <c r="D157" i="4" s="1"/>
  <c r="B156" i="4"/>
  <c r="D156" i="4" s="1"/>
  <c r="B155" i="4"/>
  <c r="D155" i="4" s="1"/>
  <c r="B154" i="4"/>
  <c r="D154" i="4" s="1"/>
  <c r="B153" i="4"/>
  <c r="D153" i="4" s="1"/>
  <c r="B152" i="4"/>
  <c r="D152" i="4" s="1"/>
  <c r="B151" i="4"/>
  <c r="D151" i="4" s="1"/>
  <c r="B150" i="4"/>
  <c r="D150" i="4" s="1"/>
  <c r="B149" i="4"/>
  <c r="D149" i="4" s="1"/>
  <c r="B148" i="4"/>
  <c r="D148" i="4" s="1"/>
  <c r="B147" i="4"/>
  <c r="D147" i="4" s="1"/>
  <c r="B146" i="4"/>
  <c r="D146" i="4" s="1"/>
  <c r="B145" i="4"/>
  <c r="D145" i="4" s="1"/>
  <c r="B144" i="4"/>
  <c r="D144" i="4" s="1"/>
  <c r="B143" i="4"/>
  <c r="D143" i="4" s="1"/>
  <c r="B142" i="4"/>
  <c r="D142" i="4" s="1"/>
  <c r="B141" i="4"/>
  <c r="D141" i="4" s="1"/>
  <c r="B140" i="4"/>
  <c r="D140" i="4" s="1"/>
  <c r="B139" i="4"/>
  <c r="D139" i="4" s="1"/>
  <c r="B138" i="4"/>
  <c r="D138" i="4" s="1"/>
  <c r="B137" i="4"/>
  <c r="D137" i="4" s="1"/>
  <c r="B136" i="4"/>
  <c r="D136" i="4" s="1"/>
  <c r="B135" i="4"/>
  <c r="D135" i="4" s="1"/>
  <c r="B134" i="4"/>
  <c r="D134" i="4" s="1"/>
  <c r="B133" i="4"/>
  <c r="D133" i="4" s="1"/>
  <c r="B132" i="4"/>
  <c r="D132" i="4" s="1"/>
  <c r="B131" i="4"/>
  <c r="D131" i="4" s="1"/>
  <c r="B130" i="4"/>
  <c r="D130" i="4" s="1"/>
  <c r="B129" i="4"/>
  <c r="D129" i="4" s="1"/>
  <c r="B128" i="4"/>
  <c r="D128" i="4" s="1"/>
  <c r="B127" i="4"/>
  <c r="D127" i="4" s="1"/>
  <c r="B126" i="4"/>
  <c r="D126" i="4" s="1"/>
  <c r="B125" i="4"/>
  <c r="D125" i="4" s="1"/>
  <c r="B124" i="4"/>
  <c r="D124" i="4" s="1"/>
  <c r="B123" i="4"/>
  <c r="D123" i="4" s="1"/>
  <c r="B122" i="4"/>
  <c r="D122" i="4" s="1"/>
  <c r="B121" i="4"/>
  <c r="D121" i="4" s="1"/>
  <c r="B120" i="4"/>
  <c r="D120" i="4" s="1"/>
  <c r="B119" i="4"/>
  <c r="D119" i="4" s="1"/>
  <c r="B118" i="4"/>
  <c r="D118" i="4" s="1"/>
  <c r="B117" i="4"/>
  <c r="D117" i="4" s="1"/>
  <c r="B116" i="4"/>
  <c r="D116" i="4" s="1"/>
  <c r="B115" i="4"/>
  <c r="D115" i="4" s="1"/>
  <c r="B114" i="4"/>
  <c r="D114" i="4" s="1"/>
  <c r="B113" i="4"/>
  <c r="D113" i="4" s="1"/>
  <c r="B112" i="4"/>
  <c r="D112" i="4" s="1"/>
  <c r="B111" i="4"/>
  <c r="D111" i="4" s="1"/>
  <c r="B110" i="4"/>
  <c r="D110" i="4" s="1"/>
  <c r="B109" i="4"/>
  <c r="D109" i="4" s="1"/>
  <c r="B108" i="4"/>
  <c r="D108" i="4" s="1"/>
  <c r="B107" i="4"/>
  <c r="D107" i="4" s="1"/>
  <c r="B106" i="4"/>
  <c r="D106" i="4" s="1"/>
  <c r="B105" i="4"/>
  <c r="D105" i="4" s="1"/>
  <c r="B104" i="4"/>
  <c r="D104" i="4" s="1"/>
  <c r="B103" i="4"/>
  <c r="D103" i="4" s="1"/>
  <c r="B102" i="4"/>
  <c r="D102" i="4" s="1"/>
  <c r="B101" i="4"/>
  <c r="D101" i="4" s="1"/>
  <c r="B100" i="4"/>
  <c r="D100" i="4" s="1"/>
  <c r="B99" i="4"/>
  <c r="D99" i="4" s="1"/>
  <c r="B98" i="4"/>
  <c r="D98" i="4" s="1"/>
  <c r="B97" i="4"/>
  <c r="D97" i="4" s="1"/>
  <c r="B96" i="4"/>
  <c r="D96" i="4" s="1"/>
  <c r="B95" i="4"/>
  <c r="D95" i="4" s="1"/>
  <c r="B94" i="4"/>
  <c r="D94" i="4" s="1"/>
  <c r="B93" i="4"/>
  <c r="D93" i="4" s="1"/>
  <c r="B92" i="4"/>
  <c r="D92" i="4" s="1"/>
  <c r="B91" i="4"/>
  <c r="D91" i="4" s="1"/>
  <c r="B90" i="4"/>
  <c r="D90" i="4" s="1"/>
  <c r="B89" i="4"/>
  <c r="D89" i="4" s="1"/>
  <c r="B88" i="4"/>
  <c r="D88" i="4" s="1"/>
  <c r="B87" i="4"/>
  <c r="D87" i="4" s="1"/>
  <c r="B86" i="4"/>
  <c r="D86" i="4" s="1"/>
  <c r="B85" i="4"/>
  <c r="D85" i="4" s="1"/>
  <c r="B84" i="4"/>
  <c r="D84" i="4" s="1"/>
  <c r="B83" i="4"/>
  <c r="D83" i="4" s="1"/>
  <c r="B82" i="4"/>
  <c r="D82" i="4" s="1"/>
  <c r="B81" i="4"/>
  <c r="D81" i="4" s="1"/>
  <c r="B80" i="4"/>
  <c r="D80" i="4" s="1"/>
  <c r="B79" i="4"/>
  <c r="D79" i="4" s="1"/>
  <c r="B78" i="4"/>
  <c r="D78" i="4" s="1"/>
  <c r="B77" i="4"/>
  <c r="D77" i="4" s="1"/>
  <c r="B76" i="4"/>
  <c r="D76" i="4" s="1"/>
  <c r="B75" i="4"/>
  <c r="D75" i="4" s="1"/>
  <c r="B74" i="4"/>
  <c r="D74" i="4" s="1"/>
  <c r="B73" i="4"/>
  <c r="D73" i="4" s="1"/>
  <c r="B72" i="4"/>
  <c r="D72" i="4" s="1"/>
  <c r="B71" i="4"/>
  <c r="D71" i="4" s="1"/>
  <c r="B70" i="4"/>
  <c r="D70" i="4" s="1"/>
  <c r="B69" i="4"/>
  <c r="D69" i="4" s="1"/>
  <c r="B68" i="4"/>
  <c r="D68" i="4" s="1"/>
  <c r="B67" i="4"/>
  <c r="D67" i="4" s="1"/>
  <c r="B66" i="4"/>
  <c r="D66" i="4" s="1"/>
  <c r="B65" i="4"/>
  <c r="D65" i="4" s="1"/>
  <c r="B64" i="4"/>
  <c r="D64" i="4" s="1"/>
  <c r="B63" i="4"/>
  <c r="D63" i="4" s="1"/>
  <c r="B62" i="4"/>
  <c r="D62" i="4" s="1"/>
  <c r="B61" i="4"/>
  <c r="D61" i="4" s="1"/>
  <c r="B60" i="4"/>
  <c r="D60" i="4" s="1"/>
  <c r="B59" i="4"/>
  <c r="D59" i="4" s="1"/>
  <c r="B58" i="4"/>
  <c r="D58" i="4" s="1"/>
  <c r="B57" i="4"/>
  <c r="D57" i="4" s="1"/>
  <c r="B56" i="4"/>
  <c r="D56" i="4" s="1"/>
  <c r="B55" i="4"/>
  <c r="D55" i="4" s="1"/>
  <c r="B54" i="4"/>
  <c r="D54" i="4" s="1"/>
  <c r="B53" i="4"/>
  <c r="D53" i="4" s="1"/>
  <c r="B52" i="4"/>
  <c r="D52" i="4" s="1"/>
  <c r="B51" i="4"/>
  <c r="D51" i="4" s="1"/>
  <c r="B50" i="4"/>
  <c r="D50" i="4" s="1"/>
  <c r="B49" i="4"/>
  <c r="D49" i="4" s="1"/>
  <c r="B48" i="4"/>
  <c r="D48" i="4" s="1"/>
  <c r="B47" i="4"/>
  <c r="D47" i="4" s="1"/>
  <c r="B46" i="4"/>
  <c r="D46" i="4" s="1"/>
  <c r="B45" i="4"/>
  <c r="D45" i="4" s="1"/>
  <c r="B44" i="4"/>
  <c r="D44" i="4" s="1"/>
  <c r="B43" i="4"/>
  <c r="D43" i="4" s="1"/>
  <c r="B42" i="4"/>
  <c r="D42" i="4" s="1"/>
  <c r="B41" i="4"/>
  <c r="D41" i="4" s="1"/>
  <c r="B40" i="4"/>
  <c r="D40" i="4" s="1"/>
  <c r="B39" i="4"/>
  <c r="D39" i="4" s="1"/>
  <c r="B38" i="4"/>
  <c r="D38" i="4" s="1"/>
  <c r="B37" i="4"/>
  <c r="D37" i="4" s="1"/>
  <c r="B36" i="4"/>
  <c r="D36" i="4" s="1"/>
  <c r="B35" i="4"/>
  <c r="D35" i="4" s="1"/>
  <c r="B34" i="4"/>
  <c r="D34" i="4" s="1"/>
  <c r="B33" i="4"/>
  <c r="D33" i="4" s="1"/>
  <c r="B32" i="4"/>
  <c r="D32" i="4" s="1"/>
  <c r="B31" i="4"/>
  <c r="D31" i="4" s="1"/>
  <c r="B30" i="4"/>
  <c r="D30" i="4" s="1"/>
  <c r="B29" i="4"/>
  <c r="D29" i="4" s="1"/>
  <c r="B28" i="4"/>
  <c r="D28" i="4" s="1"/>
  <c r="B27" i="4"/>
  <c r="D27" i="4" s="1"/>
  <c r="B26" i="4"/>
  <c r="D26" i="4" s="1"/>
  <c r="B25" i="4"/>
  <c r="D25" i="4" s="1"/>
  <c r="B24" i="4"/>
  <c r="D24" i="4" s="1"/>
  <c r="B23" i="4"/>
  <c r="D23" i="4" s="1"/>
  <c r="B22" i="4"/>
  <c r="D22" i="4" s="1"/>
  <c r="B21" i="4"/>
  <c r="D21" i="4" s="1"/>
  <c r="B20" i="4"/>
  <c r="D20" i="4" s="1"/>
  <c r="B19" i="4"/>
  <c r="D19" i="4" s="1"/>
  <c r="B18" i="4"/>
  <c r="D18" i="4" s="1"/>
  <c r="B17" i="4"/>
  <c r="D17" i="4" s="1"/>
  <c r="B16" i="4"/>
  <c r="D16" i="4" s="1"/>
  <c r="B15" i="4"/>
  <c r="D15" i="4" s="1"/>
  <c r="B14" i="4"/>
  <c r="D14" i="4" s="1"/>
  <c r="B13" i="4"/>
  <c r="D13" i="4" s="1"/>
  <c r="B12" i="4"/>
  <c r="D12" i="4" s="1"/>
  <c r="B11" i="4"/>
  <c r="D11" i="4" s="1"/>
  <c r="B10" i="4"/>
  <c r="D10" i="4" s="1"/>
  <c r="B9" i="4"/>
  <c r="D9" i="4" s="1"/>
  <c r="B8" i="4"/>
  <c r="D8" i="4" s="1"/>
  <c r="B7" i="4"/>
  <c r="D7" i="4" s="1"/>
  <c r="B6" i="4"/>
  <c r="D6" i="4" s="1"/>
  <c r="B5" i="4"/>
  <c r="D5" i="4" s="1"/>
  <c r="B4" i="4"/>
  <c r="D4" i="4" s="1"/>
  <c r="B3" i="4"/>
  <c r="D3" i="4" s="1"/>
  <c r="B2" i="4"/>
  <c r="D2" i="4" s="1"/>
  <c r="D86" i="3"/>
  <c r="A86" i="3"/>
  <c r="C86" i="3" s="1"/>
  <c r="D85" i="3"/>
  <c r="A85" i="3"/>
  <c r="C85" i="3" s="1"/>
  <c r="I84" i="3"/>
  <c r="D84" i="3" s="1"/>
  <c r="A84" i="3"/>
  <c r="C84" i="3" s="1"/>
  <c r="I83" i="3"/>
  <c r="D83" i="3" s="1"/>
  <c r="A83" i="3"/>
  <c r="C83" i="3" s="1"/>
  <c r="I82" i="3"/>
  <c r="D82" i="3" s="1"/>
  <c r="A82" i="3"/>
  <c r="C82" i="3" s="1"/>
  <c r="I81" i="3"/>
  <c r="D81" i="3" s="1"/>
  <c r="A81" i="3"/>
  <c r="C81" i="3" s="1"/>
  <c r="I80" i="3"/>
  <c r="D80" i="3" s="1"/>
  <c r="A80" i="3"/>
  <c r="C80" i="3" s="1"/>
  <c r="I79" i="3"/>
  <c r="D79" i="3"/>
  <c r="A79" i="3"/>
  <c r="C79" i="3" s="1"/>
  <c r="I78" i="3"/>
  <c r="D78" i="3" s="1"/>
  <c r="A78" i="3"/>
  <c r="C78" i="3" s="1"/>
  <c r="I77" i="3"/>
  <c r="D77" i="3" s="1"/>
  <c r="A77" i="3"/>
  <c r="C77" i="3" s="1"/>
  <c r="I76" i="3"/>
  <c r="D76" i="3" s="1"/>
  <c r="A76" i="3"/>
  <c r="C76" i="3" s="1"/>
  <c r="I75" i="3"/>
  <c r="D75" i="3"/>
  <c r="A75" i="3"/>
  <c r="C75" i="3" s="1"/>
  <c r="I74" i="3"/>
  <c r="D74" i="3" s="1"/>
  <c r="A74" i="3"/>
  <c r="C74" i="3" s="1"/>
  <c r="I73" i="3"/>
  <c r="D73" i="3" s="1"/>
  <c r="A73" i="3"/>
  <c r="C73" i="3" s="1"/>
  <c r="I72" i="3"/>
  <c r="D72" i="3" s="1"/>
  <c r="A72" i="3"/>
  <c r="C72" i="3" s="1"/>
  <c r="I71" i="3"/>
  <c r="D71" i="3" s="1"/>
  <c r="A71" i="3"/>
  <c r="C71" i="3" s="1"/>
  <c r="I70" i="3"/>
  <c r="D70" i="3" s="1"/>
  <c r="A70" i="3"/>
  <c r="C70" i="3" s="1"/>
  <c r="I69" i="3"/>
  <c r="D69" i="3" s="1"/>
  <c r="A69" i="3"/>
  <c r="C69" i="3" s="1"/>
  <c r="I68" i="3"/>
  <c r="D68" i="3"/>
  <c r="A68" i="3"/>
  <c r="C68" i="3" s="1"/>
  <c r="I67" i="3"/>
  <c r="D67" i="3"/>
  <c r="A67" i="3"/>
  <c r="C67" i="3" s="1"/>
  <c r="I66" i="3"/>
  <c r="D66" i="3" s="1"/>
  <c r="A66" i="3"/>
  <c r="C66" i="3" s="1"/>
  <c r="I65" i="3"/>
  <c r="D65" i="3"/>
  <c r="A65" i="3"/>
  <c r="C65" i="3" s="1"/>
  <c r="I64" i="3"/>
  <c r="D64" i="3"/>
  <c r="A64" i="3"/>
  <c r="C64" i="3" s="1"/>
  <c r="I63" i="3"/>
  <c r="D63" i="3" s="1"/>
  <c r="A63" i="3"/>
  <c r="C63" i="3" s="1"/>
  <c r="I62" i="3"/>
  <c r="D62" i="3"/>
  <c r="A62" i="3"/>
  <c r="C62" i="3" s="1"/>
  <c r="I61" i="3"/>
  <c r="D61" i="3"/>
  <c r="A61" i="3"/>
  <c r="C61" i="3" s="1"/>
  <c r="I60" i="3"/>
  <c r="D60" i="3"/>
  <c r="A60" i="3"/>
  <c r="C60" i="3" s="1"/>
  <c r="I59" i="3"/>
  <c r="D59" i="3" s="1"/>
  <c r="A59" i="3"/>
  <c r="C59" i="3" s="1"/>
  <c r="I58" i="3"/>
  <c r="D58" i="3"/>
  <c r="A58" i="3"/>
  <c r="C58" i="3" s="1"/>
  <c r="I57" i="3"/>
  <c r="D57" i="3" s="1"/>
  <c r="A57" i="3"/>
  <c r="C57" i="3" s="1"/>
  <c r="I56" i="3"/>
  <c r="D56" i="3" s="1"/>
  <c r="A56" i="3"/>
  <c r="C56" i="3" s="1"/>
  <c r="I55" i="3"/>
  <c r="D55" i="3"/>
  <c r="A55" i="3"/>
  <c r="C55" i="3" s="1"/>
  <c r="I54" i="3"/>
  <c r="D54" i="3"/>
  <c r="A54" i="3"/>
  <c r="C54" i="3" s="1"/>
  <c r="I53" i="3"/>
  <c r="D53" i="3"/>
  <c r="A53" i="3"/>
  <c r="C53" i="3" s="1"/>
  <c r="I52" i="3"/>
  <c r="D52" i="3" s="1"/>
  <c r="A52" i="3"/>
  <c r="C52" i="3" s="1"/>
  <c r="I51" i="3"/>
  <c r="D51" i="3"/>
  <c r="A51" i="3"/>
  <c r="C51" i="3" s="1"/>
  <c r="I50" i="3"/>
  <c r="D50" i="3" s="1"/>
  <c r="A50" i="3"/>
  <c r="C50" i="3" s="1"/>
  <c r="I49" i="3"/>
  <c r="D49" i="3"/>
  <c r="A49" i="3"/>
  <c r="C49" i="3" s="1"/>
  <c r="I48" i="3"/>
  <c r="D48" i="3"/>
  <c r="A48" i="3"/>
  <c r="C48" i="3" s="1"/>
  <c r="I47" i="3"/>
  <c r="D47" i="3"/>
  <c r="A47" i="3"/>
  <c r="C47" i="3" s="1"/>
  <c r="I46" i="3"/>
  <c r="D46" i="3"/>
  <c r="A46" i="3"/>
  <c r="C46" i="3" s="1"/>
  <c r="I45" i="3"/>
  <c r="D45" i="3"/>
  <c r="A45" i="3"/>
  <c r="C45" i="3" s="1"/>
  <c r="I44" i="3"/>
  <c r="D44" i="3"/>
  <c r="A44" i="3"/>
  <c r="C44" i="3" s="1"/>
  <c r="I43" i="3"/>
  <c r="D43" i="3" s="1"/>
  <c r="A43" i="3"/>
  <c r="C43" i="3" s="1"/>
  <c r="I42" i="3"/>
  <c r="D42" i="3"/>
  <c r="A42" i="3"/>
  <c r="C42" i="3" s="1"/>
  <c r="I41" i="3"/>
  <c r="D41" i="3"/>
  <c r="A41" i="3"/>
  <c r="C41" i="3" s="1"/>
  <c r="I40" i="3"/>
  <c r="D40" i="3" s="1"/>
  <c r="A40" i="3"/>
  <c r="C40" i="3" s="1"/>
  <c r="I39" i="3"/>
  <c r="D39" i="3"/>
  <c r="A39" i="3"/>
  <c r="C39" i="3" s="1"/>
  <c r="I38" i="3"/>
  <c r="D38" i="3"/>
  <c r="A38" i="3"/>
  <c r="C38" i="3" s="1"/>
  <c r="I37" i="3"/>
  <c r="D37" i="3"/>
  <c r="A37" i="3"/>
  <c r="C37" i="3" s="1"/>
  <c r="I36" i="3"/>
  <c r="D36" i="3" s="1"/>
  <c r="A36" i="3"/>
  <c r="C36" i="3" s="1"/>
  <c r="I35" i="3"/>
  <c r="D35" i="3"/>
  <c r="A35" i="3"/>
  <c r="C35" i="3" s="1"/>
  <c r="I34" i="3"/>
  <c r="D34" i="3" s="1"/>
  <c r="A34" i="3"/>
  <c r="C34" i="3" s="1"/>
  <c r="I33" i="3"/>
  <c r="D33" i="3"/>
  <c r="A33" i="3"/>
  <c r="C33" i="3" s="1"/>
  <c r="I32" i="3"/>
  <c r="D32" i="3"/>
  <c r="A32" i="3"/>
  <c r="C32" i="3" s="1"/>
  <c r="I31" i="3"/>
  <c r="D31" i="3"/>
  <c r="A31" i="3"/>
  <c r="C31" i="3" s="1"/>
  <c r="I30" i="3"/>
  <c r="D30" i="3"/>
  <c r="A30" i="3"/>
  <c r="C30" i="3" s="1"/>
  <c r="I29" i="3"/>
  <c r="D29" i="3"/>
  <c r="A29" i="3"/>
  <c r="C29" i="3" s="1"/>
  <c r="I28" i="3"/>
  <c r="D28" i="3"/>
  <c r="A28" i="3"/>
  <c r="C28" i="3" s="1"/>
  <c r="D27" i="3"/>
  <c r="A27" i="3"/>
  <c r="C27" i="3" s="1"/>
  <c r="D26" i="3"/>
  <c r="A26" i="3"/>
  <c r="C26" i="3" s="1"/>
  <c r="I25" i="3"/>
  <c r="D25" i="3" s="1"/>
  <c r="A25" i="3"/>
  <c r="C25" i="3" s="1"/>
  <c r="I24" i="3"/>
  <c r="D24" i="3" s="1"/>
  <c r="A24" i="3"/>
  <c r="C24" i="3" s="1"/>
  <c r="I23" i="3"/>
  <c r="D23" i="3" s="1"/>
  <c r="A23" i="3"/>
  <c r="C23" i="3" s="1"/>
  <c r="I22" i="3"/>
  <c r="D22" i="3" s="1"/>
  <c r="A22" i="3"/>
  <c r="C22" i="3" s="1"/>
  <c r="I21" i="3"/>
  <c r="D21" i="3" s="1"/>
  <c r="A21" i="3"/>
  <c r="C21" i="3" s="1"/>
  <c r="D20" i="3"/>
  <c r="A20" i="3"/>
  <c r="C20" i="3" s="1"/>
  <c r="I19" i="3"/>
  <c r="D19" i="3"/>
  <c r="A19" i="3"/>
  <c r="C19" i="3" s="1"/>
  <c r="I18" i="3"/>
  <c r="D18" i="3"/>
  <c r="A18" i="3"/>
  <c r="C18" i="3" s="1"/>
  <c r="I17" i="3"/>
  <c r="D17" i="3"/>
  <c r="A17" i="3"/>
  <c r="C17" i="3" s="1"/>
  <c r="D16" i="3"/>
  <c r="A16" i="3"/>
  <c r="C16" i="3" s="1"/>
  <c r="I15" i="3"/>
  <c r="D15" i="3"/>
  <c r="A15" i="3"/>
  <c r="C15" i="3" s="1"/>
  <c r="I14" i="3"/>
  <c r="D14" i="3"/>
  <c r="A14" i="3"/>
  <c r="C14" i="3" s="1"/>
  <c r="I13" i="3"/>
  <c r="D13" i="3"/>
  <c r="A13" i="3"/>
  <c r="C13" i="3" s="1"/>
  <c r="I12" i="3"/>
  <c r="D12" i="3" s="1"/>
  <c r="A12" i="3"/>
  <c r="C12" i="3" s="1"/>
  <c r="I11" i="3"/>
  <c r="D11" i="3"/>
  <c r="A11" i="3"/>
  <c r="C11" i="3" s="1"/>
  <c r="I10" i="3"/>
  <c r="D10" i="3" s="1"/>
  <c r="A10" i="3"/>
  <c r="C10" i="3" s="1"/>
  <c r="I9" i="3"/>
  <c r="D9" i="3"/>
  <c r="A9" i="3"/>
  <c r="C9" i="3" s="1"/>
  <c r="I8" i="3"/>
  <c r="D8" i="3"/>
  <c r="A8" i="3"/>
  <c r="C8" i="3" s="1"/>
  <c r="I7" i="3"/>
  <c r="D7" i="3"/>
  <c r="A7" i="3"/>
  <c r="C7" i="3" s="1"/>
  <c r="I6" i="3"/>
  <c r="D6" i="3"/>
  <c r="A6" i="3"/>
  <c r="C6" i="3" s="1"/>
  <c r="I5" i="3"/>
  <c r="D5" i="3"/>
  <c r="A5" i="3"/>
  <c r="C5" i="3" s="1"/>
  <c r="I4" i="3"/>
  <c r="D4" i="3"/>
  <c r="A4" i="3"/>
  <c r="C4" i="3" s="1"/>
  <c r="I3" i="3"/>
  <c r="D3" i="3" s="1"/>
  <c r="A3" i="3"/>
  <c r="C3" i="3" s="1"/>
  <c r="I2" i="3"/>
  <c r="D2" i="3"/>
  <c r="A2" i="3"/>
  <c r="C2" i="3" s="1"/>
</calcChain>
</file>

<file path=xl/sharedStrings.xml><?xml version="1.0" encoding="utf-8"?>
<sst xmlns="http://schemas.openxmlformats.org/spreadsheetml/2006/main" count="4312" uniqueCount="1242">
  <si>
    <t>Civil Registration and Vital Statistics Performance Measurement and Data Quality Monitoring</t>
  </si>
  <si>
    <t>Indicators compendium</t>
  </si>
  <si>
    <t>Overview</t>
  </si>
  <si>
    <t>Indicators</t>
  </si>
  <si>
    <t>Process milestone</t>
  </si>
  <si>
    <r>
      <rPr>
        <b/>
        <sz val="12"/>
        <color theme="1"/>
        <rFont val="Calibri"/>
        <scheme val="minor"/>
      </rPr>
      <t>Indicator List</t>
    </r>
    <r>
      <rPr>
        <sz val="12"/>
        <color theme="1"/>
        <rFont val="Calibri"/>
        <scheme val="minor"/>
      </rPr>
      <t xml:space="preserve">
A consolidated table of quantitative performance indicators.</t>
    </r>
  </si>
  <si>
    <r>
      <rPr>
        <b/>
        <sz val="12"/>
        <color theme="1"/>
        <rFont val="Calibri"/>
        <scheme val="minor"/>
      </rPr>
      <t>Process Milestone List</t>
    </r>
    <r>
      <rPr>
        <sz val="12"/>
        <color theme="1"/>
        <rFont val="Calibri"/>
        <scheme val="minor"/>
      </rPr>
      <t xml:space="preserve">
Presents a structured set of process milestones for planning and monitoring. This list can guide implementers in tracking progress, identifying gaps, and coordinating efforts.</t>
    </r>
  </si>
  <si>
    <r>
      <rPr>
        <b/>
        <sz val="12"/>
        <color theme="1"/>
        <rFont val="Calibri"/>
        <scheme val="minor"/>
      </rPr>
      <t>Indicator by  Source</t>
    </r>
    <r>
      <rPr>
        <sz val="12"/>
        <color theme="1"/>
        <rFont val="Calibri"/>
        <scheme val="minor"/>
      </rPr>
      <t xml:space="preserve">
Displays the source(s) for each indicator and shows how frequently each indicator appears across different sources.</t>
    </r>
  </si>
  <si>
    <r>
      <rPr>
        <b/>
        <sz val="12"/>
        <color theme="1"/>
        <rFont val="Calibri"/>
        <scheme val="minor"/>
      </rPr>
      <t>Process Milestone by Source</t>
    </r>
    <r>
      <rPr>
        <sz val="12"/>
        <color theme="1"/>
        <rFont val="Calibri"/>
        <scheme val="minor"/>
      </rPr>
      <t xml:space="preserve">
Displays the source(s) for each milestone and shows how frequently each milestone appears across different sources.</t>
    </r>
  </si>
  <si>
    <r>
      <rPr>
        <b/>
        <sz val="12"/>
        <color theme="1"/>
        <rFont val="Calibri"/>
        <scheme val="minor"/>
      </rPr>
      <t>Indicator  Source questions</t>
    </r>
    <r>
      <rPr>
        <sz val="12"/>
        <color theme="1"/>
        <rFont val="Calibri"/>
        <scheme val="minor"/>
      </rPr>
      <t xml:space="preserve">
Presents a detailed list of </t>
    </r>
    <r>
      <rPr>
        <u/>
        <sz val="12"/>
        <color theme="1"/>
        <rFont val="Calibri"/>
        <scheme val="minor"/>
      </rPr>
      <t>quantitative</t>
    </r>
    <r>
      <rPr>
        <sz val="12"/>
        <color theme="1"/>
        <rFont val="Calibri"/>
        <scheme val="minor"/>
      </rPr>
      <t xml:space="preserve"> mortality indicators along with their original sources, and technical references. This tab helps users understand the background and provenance of each indicator.</t>
    </r>
  </si>
  <si>
    <r>
      <rPr>
        <b/>
        <sz val="12"/>
        <color theme="1"/>
        <rFont val="Calibri"/>
        <scheme val="minor"/>
      </rPr>
      <t>Process Milestone source questions</t>
    </r>
    <r>
      <rPr>
        <sz val="12"/>
        <color theme="1"/>
        <rFont val="Calibri"/>
        <scheme val="minor"/>
      </rPr>
      <t xml:space="preserve">
Presents a detailed list of process milestones along with their original sources and references.</t>
    </r>
  </si>
  <si>
    <t>Indicators Source</t>
  </si>
  <si>
    <t>This section lists the sources of the indicators included in the compendium, including international frameworks, guidance documents, and data repositories. It helps users trace the origin and authority of each indicator.</t>
  </si>
  <si>
    <t>Source</t>
  </si>
  <si>
    <t>Source document</t>
  </si>
  <si>
    <t>Year Published</t>
  </si>
  <si>
    <t>Note</t>
  </si>
  <si>
    <t>WHO</t>
  </si>
  <si>
    <t>Improving the quality and use of birth,death and cause of death information</t>
  </si>
  <si>
    <t>Rapid assessment of national civil registration and vital statistics systems</t>
  </si>
  <si>
    <t>WHO_SCORE round 2 assessment</t>
  </si>
  <si>
    <t>WHO FIC Information and Implementation Tracker (iMINT) (2021)</t>
  </si>
  <si>
    <t>Not publicly available</t>
  </si>
  <si>
    <t>SwissTPH</t>
  </si>
  <si>
    <t xml:space="preserve">CRVS performance metrics: Indicator guideline (V1.7) </t>
  </si>
  <si>
    <t>VS_Indicator matrix</t>
  </si>
  <si>
    <t>Unknown</t>
  </si>
  <si>
    <t>VS compiled recommended indicators</t>
  </si>
  <si>
    <t>VS SL M&amp;E indicator list</t>
  </si>
  <si>
    <t>ESCAP</t>
  </si>
  <si>
    <t>Questionnaire: 2025 Report on Progress in implementing the Regional Action Framework on CRVS in Asia and the Pacific | Get Every One in the Picture</t>
  </si>
  <si>
    <t>The Africa Programme on Accelerated Improvement of Civil Registration and Vital Statistics (APAI-CRVS)</t>
  </si>
  <si>
    <t>CRVS Systems Improvement Framework (2021)</t>
  </si>
  <si>
    <t>Annex G: Suggested key performance indicators for use with the CRVS Systems Improvement Framework</t>
  </si>
  <si>
    <t>Clasifications Schemes</t>
  </si>
  <si>
    <t>This section organizes indicators according to existing classification frameworks</t>
  </si>
  <si>
    <t>Category of vital events</t>
  </si>
  <si>
    <t>CRVS Milestone (1)</t>
  </si>
  <si>
    <t>Indicator Type (2)</t>
  </si>
  <si>
    <t>Level of Results (3,4)</t>
  </si>
  <si>
    <t>Perspective (4)</t>
  </si>
  <si>
    <t>Birth</t>
  </si>
  <si>
    <t>Notification/declaration</t>
  </si>
  <si>
    <t>Performance monitoring and improvement</t>
  </si>
  <si>
    <t>Input</t>
  </si>
  <si>
    <t>Client-centric (Demand)</t>
  </si>
  <si>
    <t>Death</t>
  </si>
  <si>
    <t>Validation and verification</t>
  </si>
  <si>
    <t>Data quality assurance</t>
  </si>
  <si>
    <t>Process  </t>
  </si>
  <si>
    <t>Service provider-centric (Supply)</t>
  </si>
  <si>
    <t>Cause of death</t>
  </si>
  <si>
    <t>Registration</t>
  </si>
  <si>
    <t>Vital statistics (5)</t>
  </si>
  <si>
    <t>Output</t>
  </si>
  <si>
    <t>Not applicable</t>
  </si>
  <si>
    <t>Not elsewhere classified</t>
  </si>
  <si>
    <t>Medical Certification (Cause of death assignment)</t>
  </si>
  <si>
    <t>Strategic outcome</t>
  </si>
  <si>
    <t>Governance and legal framework</t>
  </si>
  <si>
    <t>Sharing of information</t>
  </si>
  <si>
    <t>Impact </t>
  </si>
  <si>
    <t>Marriage /Divorce</t>
  </si>
  <si>
    <t>Storage and archiving</t>
  </si>
  <si>
    <t>Compilation of vital statistics</t>
  </si>
  <si>
    <t>Quality control of vital statistics</t>
  </si>
  <si>
    <t>Generation of vital statistics</t>
  </si>
  <si>
    <t>Dissemination of vital statistics</t>
  </si>
  <si>
    <t>(1)  The ‘Ten CRVS Milestones’ framework for understanding Civil Registration and Vital Statistics systems</t>
  </si>
  <si>
    <t>https://gh.bmj.com/content/3/2/e000673</t>
  </si>
  <si>
    <t>(2) Data for Health Initiative, no specific reference available.</t>
  </si>
  <si>
    <t>(3) Improving the quality and use of birth, death and cause-of-death information: guidance for a standards-based review of country practices</t>
  </si>
  <si>
    <t>https://www.who.int/publications/i/item/improving-the-quality-and-use-of-birth-death-and-cause-of-death-information</t>
  </si>
  <si>
    <t>(4) CRVS Systems improvement framework</t>
  </si>
  <si>
    <t>https://www.vitalstrategies.org/resources/crvs-systems-improvement-framework/</t>
  </si>
  <si>
    <t>(5) vital statistics are out of the scope of this compendium</t>
  </si>
  <si>
    <t>Disaggregation criteria</t>
  </si>
  <si>
    <t>Specifies how each indicator can be broken down</t>
  </si>
  <si>
    <t>Sex</t>
  </si>
  <si>
    <t>Administrative level</t>
  </si>
  <si>
    <t>Female</t>
  </si>
  <si>
    <t>Local/District</t>
  </si>
  <si>
    <t>Male</t>
  </si>
  <si>
    <t>Provincial/Regional</t>
  </si>
  <si>
    <t>Both sexes</t>
  </si>
  <si>
    <t>National</t>
  </si>
  <si>
    <t>Other</t>
  </si>
  <si>
    <t>All levels</t>
  </si>
  <si>
    <r>
      <rPr>
        <b/>
        <sz val="14"/>
        <color theme="0"/>
        <rFont val="Calibri"/>
        <scheme val="minor"/>
      </rPr>
      <t>Data</t>
    </r>
    <r>
      <rPr>
        <b/>
        <sz val="14"/>
        <color theme="1"/>
        <rFont val="Calibri"/>
        <scheme val="minor"/>
      </rPr>
      <t xml:space="preserve"> </t>
    </r>
    <r>
      <rPr>
        <b/>
        <sz val="14"/>
        <color theme="0"/>
        <rFont val="Calibri"/>
        <scheme val="minor"/>
      </rPr>
      <t>collection</t>
    </r>
  </si>
  <si>
    <t>Frequency of monitoring can be decided by the country team</t>
  </si>
  <si>
    <t>Frequency of data collection</t>
  </si>
  <si>
    <t>Monthly</t>
  </si>
  <si>
    <t>Three months</t>
  </si>
  <si>
    <t>Six months</t>
  </si>
  <si>
    <t>Anually</t>
  </si>
  <si>
    <t xml:space="preserve">Indicators - Prioritization </t>
  </si>
  <si>
    <t>This section offers a suggested prioritization level for each indicator based on its strategic importance, feasibility, and potential impact on improving CRVS and mortality surveillance systems. It draws from global guidance and expert consultation</t>
  </si>
  <si>
    <t>Recommended prioritization</t>
  </si>
  <si>
    <t>Core</t>
  </si>
  <si>
    <t>Supplemental</t>
  </si>
  <si>
    <t>Filter by</t>
  </si>
  <si>
    <t>ID</t>
  </si>
  <si>
    <t>Unique ID</t>
  </si>
  <si>
    <t>Category</t>
  </si>
  <si>
    <t>Indicator</t>
  </si>
  <si>
    <t>CRVS milestone</t>
  </si>
  <si>
    <t>Indicator type</t>
  </si>
  <si>
    <t>Level of results</t>
  </si>
  <si>
    <t>Perspective</t>
  </si>
  <si>
    <t>Definition</t>
  </si>
  <si>
    <t>Numerator</t>
  </si>
  <si>
    <t>Denominator</t>
  </si>
  <si>
    <t>Method of measurement</t>
  </si>
  <si>
    <t>Disaggregation level</t>
  </si>
  <si>
    <t>Further information or links</t>
  </si>
  <si>
    <t>Not006</t>
  </si>
  <si>
    <t>ID001</t>
  </si>
  <si>
    <t xml:space="preserve"> 
• Female, Male, Non binary/unspecified
• Each major administrative level</t>
  </si>
  <si>
    <t>BNot006</t>
  </si>
  <si>
    <t>ID002</t>
  </si>
  <si>
    <t>MNot006</t>
  </si>
  <si>
    <t>ID003</t>
  </si>
  <si>
    <t>Percentage of marriages notified within the time limit prescribed under the law, during reference time period</t>
  </si>
  <si>
    <t>The number of marriage notified within the time limit prescribed under the law as a percentage of the total number of the vital event notifications.</t>
  </si>
  <si>
    <t>Number of marriage notified within time limit prescribed by law, during reference time period</t>
  </si>
  <si>
    <t>Total number of marriage notifications to CR, during reference time period</t>
  </si>
  <si>
    <t>Divide number of marriages notified on time by the total number of marriages notified to CR, multiply by 100</t>
  </si>
  <si>
    <t xml:space="preserve"> 
• Each major administrative level</t>
  </si>
  <si>
    <t>Not007</t>
  </si>
  <si>
    <t>ID004</t>
  </si>
  <si>
    <t>BNot007</t>
  </si>
  <si>
    <t>ID005</t>
  </si>
  <si>
    <t>Not008</t>
  </si>
  <si>
    <t>ID006</t>
  </si>
  <si>
    <t>BNot008</t>
  </si>
  <si>
    <t>ID007</t>
  </si>
  <si>
    <t>BNot105</t>
  </si>
  <si>
    <t>ID008</t>
  </si>
  <si>
    <t>Not009</t>
  </si>
  <si>
    <t>ID009</t>
  </si>
  <si>
    <t>Not010</t>
  </si>
  <si>
    <t>ID010</t>
  </si>
  <si>
    <t>Average number of days between vital event and notification (for on-time events)</t>
  </si>
  <si>
    <t>BNot010</t>
  </si>
  <si>
    <t>ID011</t>
  </si>
  <si>
    <t>Not011</t>
  </si>
  <si>
    <t>ID012</t>
  </si>
  <si>
    <t>BNot011</t>
  </si>
  <si>
    <t>ID013</t>
  </si>
  <si>
    <t>Reg029</t>
  </si>
  <si>
    <t>ID014</t>
  </si>
  <si>
    <t>NA</t>
  </si>
  <si>
    <t>Reg031</t>
  </si>
  <si>
    <t>ID015</t>
  </si>
  <si>
    <t>BReg031</t>
  </si>
  <si>
    <t>ID016</t>
  </si>
  <si>
    <t>MReg031</t>
  </si>
  <si>
    <t>ID017</t>
  </si>
  <si>
    <t>Percentage of marriages registered within the time limit prescribed under the law</t>
  </si>
  <si>
    <t>The number of on-time marriage registrations as a percentage of the total number of the marriage registrations during reference time period</t>
  </si>
  <si>
    <t>Number of on-time marriage registrations in the national registration database at the time of the assessment (based on the date of registration!)</t>
  </si>
  <si>
    <t>Number of the marriage registrations in the national registration database at the time of the assessment for a given year (based on the date of registration!)</t>
  </si>
  <si>
    <t xml:space="preserve">Divide the number of marriage registrations within the time limit prescribed under the law by the number of marriage registrations in the national registration database, multiply by 100
• Proxy for national level storage: subnational level storage and subsequent estimation of national level figure 
• Proxy for annual numbers: use number of the last 12 months and back projected to the relevant year in the past
</t>
  </si>
  <si>
    <t>Reg034</t>
  </si>
  <si>
    <t>ID018</t>
  </si>
  <si>
    <t>BReg034</t>
  </si>
  <si>
    <t>ID019</t>
  </si>
  <si>
    <t>Reg110</t>
  </si>
  <si>
    <t>ID020</t>
  </si>
  <si>
    <t>performance monitoring and improvement</t>
  </si>
  <si>
    <t>BReg110</t>
  </si>
  <si>
    <t>ID021</t>
  </si>
  <si>
    <t>DReg110</t>
  </si>
  <si>
    <t>ID022</t>
  </si>
  <si>
    <t>Percent of registered unions ending in registered divorce</t>
  </si>
  <si>
    <t>Number of registered unions ending in divorce</t>
  </si>
  <si>
    <t>Number of registered unions</t>
  </si>
  <si>
    <t>Reg103</t>
  </si>
  <si>
    <t>ID023</t>
  </si>
  <si>
    <t>BReg103</t>
  </si>
  <si>
    <t>ID024</t>
  </si>
  <si>
    <t>Reg035</t>
  </si>
  <si>
    <t>ID025</t>
  </si>
  <si>
    <t>Divide the timely registered events by total estimated events, multiply by 100</t>
  </si>
  <si>
    <t>BReg035</t>
  </si>
  <si>
    <t>ID026</t>
  </si>
  <si>
    <t>MReg035</t>
  </si>
  <si>
    <t>ID027</t>
  </si>
  <si>
    <t>The number of on-time marriage registrations in previous 12 months as a percentage of the total number of the marriages in a given year</t>
  </si>
  <si>
    <t xml:space="preserve">Number of marriages registered within the legally stipulated period </t>
  </si>
  <si>
    <t>[Estimated] number of total marriage</t>
  </si>
  <si>
    <t>Reg007</t>
  </si>
  <si>
    <t>ID028</t>
  </si>
  <si>
    <t>Identify registrations flagged as late; divide by total registrations in the same period; multiply by 100</t>
  </si>
  <si>
    <t>BReg007</t>
  </si>
  <si>
    <t>ID029</t>
  </si>
  <si>
    <t>Reg008</t>
  </si>
  <si>
    <t>ID030</t>
  </si>
  <si>
    <t>Identify registrations flagged as delayed;divide by total registrations in the same period; multiply by 100</t>
  </si>
  <si>
    <t>BReg008</t>
  </si>
  <si>
    <t>ID031</t>
  </si>
  <si>
    <t>Reg036</t>
  </si>
  <si>
    <t>ID032</t>
  </si>
  <si>
    <t>Measures how many times, on average, a person must visit a registration office to complete both registration and receive the certificate for a vital event.</t>
  </si>
  <si>
    <t>BReg036</t>
  </si>
  <si>
    <t>ID033</t>
  </si>
  <si>
    <t>Reg037</t>
  </si>
  <si>
    <t>ID034</t>
  </si>
  <si>
    <t>BReg037</t>
  </si>
  <si>
    <t>ID035</t>
  </si>
  <si>
    <t>Reg038</t>
  </si>
  <si>
    <t>ID036</t>
  </si>
  <si>
    <t xml:space="preserve">Average distance to registration service </t>
  </si>
  <si>
    <t>Measures the average physical distance (in kilometers) individuals must travel to reach a registration service point.</t>
  </si>
  <si>
    <t>Sum of distances reported by individuals or calculated via GIS</t>
  </si>
  <si>
    <t>Number of individuals or households surveyed</t>
  </si>
  <si>
    <t>Divide total distance to registration offices by the number of individuals surveyed or using GIS averages.
Define a measure for distance to compare. for example:
~X km (rural) ~X km (urban) 
or 
~Y km in, for example, hilly province 
~Z km in other provinces 
or a range ~A to ~B</t>
  </si>
  <si>
    <t>• Each major administrative level</t>
  </si>
  <si>
    <t>Reg039</t>
  </si>
  <si>
    <t>ID037</t>
  </si>
  <si>
    <t>BReg039</t>
  </si>
  <si>
    <t>ID038</t>
  </si>
  <si>
    <t>MReg039</t>
  </si>
  <si>
    <t>ID039</t>
  </si>
  <si>
    <t>Measures how often registered marriage result in an official certificate being issued.</t>
  </si>
  <si>
    <t>Number of marriage registrations with certificates delivered/issued</t>
  </si>
  <si>
    <t>Divide the number of marriage registrations with certificates issued by the total number of marriages registered; multiply by 100.</t>
  </si>
  <si>
    <t>BReg109</t>
  </si>
  <si>
    <t>ID040</t>
  </si>
  <si>
    <t>Number of under 5 years population</t>
  </si>
  <si>
    <t>Reg040</t>
  </si>
  <si>
    <t>ID041</t>
  </si>
  <si>
    <t>Divide the completeness rate for males by the completeness rate for females.</t>
  </si>
  <si>
    <t>BReg040</t>
  </si>
  <si>
    <t>ID042</t>
  </si>
  <si>
    <t>Reg041</t>
  </si>
  <si>
    <t>ID043</t>
  </si>
  <si>
    <t>Average time taken to travel to registration service</t>
  </si>
  <si>
    <t>The average time (in hours) individuals spend traveling to the nearest civil registration office to complete a registration.</t>
  </si>
  <si>
    <t>Total travel time (in hours) reported by respondents</t>
  </si>
  <si>
    <t>Total number of respondents surveyed</t>
  </si>
  <si>
    <t>Divide the total reported travel time by the number of people surveyed who registered an event.</t>
  </si>
  <si>
    <t>Reg043</t>
  </si>
  <si>
    <t>ID044</t>
  </si>
  <si>
    <t>Average waiting time to register a death after the declaration is made</t>
  </si>
  <si>
    <t>Measures the average time individuals wait at the registration site before their registration is processed.</t>
  </si>
  <si>
    <t xml:space="preserve">Past assessment or study. This may vary depending on the level and extent of digitiza­tion. This can also be obtained or validated during the field visit through a convenient sample of exit interviews and observation method. </t>
  </si>
  <si>
    <t>BReg043</t>
  </si>
  <si>
    <t>ID045</t>
  </si>
  <si>
    <t>MReg043</t>
  </si>
  <si>
    <t>ID046</t>
  </si>
  <si>
    <t>Average waiting time to register a marriage after the declaration is made</t>
  </si>
  <si>
    <t>Reg044</t>
  </si>
  <si>
    <t>ID047</t>
  </si>
  <si>
    <t>Number of hospitals/health facilities with registration officers on the premises reporting vital events to the CRVS system</t>
  </si>
  <si>
    <t>Total number of hospitals/health facilities</t>
  </si>
  <si>
    <t xml:space="preserve">Divide the number of health facilities with registration officers on the premises by the total number of health facilities; multiply by 100.
</t>
  </si>
  <si>
    <t>Reg045</t>
  </si>
  <si>
    <t>ID048</t>
  </si>
  <si>
    <t xml:space="preserve">Average waiting time to obtain a certificate after registration of death 
</t>
  </si>
  <si>
    <t>Measures the time between the date a vital event is registered and the date the official certificate is issued to the client.</t>
  </si>
  <si>
    <t xml:space="preserve">Past assessment or study. This may vary depending on the level and extent of digitiza­tion. This can also be obtained or validated during the field visit through exit interviews and the observation method. The idea is not to get the exact estimate but to get an idea about the extent of the problem, if any. </t>
  </si>
  <si>
    <t>BReg045</t>
  </si>
  <si>
    <t>ID049</t>
  </si>
  <si>
    <t>MReg045</t>
  </si>
  <si>
    <t>ID050</t>
  </si>
  <si>
    <t xml:space="preserve">Average waiting time to obtain a certificate after registration of marriage 
</t>
  </si>
  <si>
    <t>Measures the time between the date a marriage is registered and the date the official certificate is issued to the client.</t>
  </si>
  <si>
    <t>Reg046</t>
  </si>
  <si>
    <t>ID051</t>
  </si>
  <si>
    <t>Measures data quality by assessing how often registered records are corrected after initial submission.</t>
  </si>
  <si>
    <t>This indicator should be compiled as a part of regular monitoring of the quality of any registration system. Corrections in registration records are made only when requested by the clients, which is limited to the information available on the certificates they receive. However, in many instances, certificates are not received by or issued to clients, and clients may not request corrections. Therefore, the total number of mistakes may go unnoticed.</t>
  </si>
  <si>
    <t>BReg046</t>
  </si>
  <si>
    <t>ID052</t>
  </si>
  <si>
    <t>MReg046</t>
  </si>
  <si>
    <t>ID053</t>
  </si>
  <si>
    <t xml:space="preserve">Number of corrections made per 100 marriage registration records during reference time period </t>
  </si>
  <si>
    <t>Number of corrections made to marriage registration records during a specific period</t>
  </si>
  <si>
    <t>Total number of registration marriage records created in the same period</t>
  </si>
  <si>
    <t>Divide the number of corrected marriage registration records by the total number of registrations; multiply by 100.</t>
  </si>
  <si>
    <t>Reg048</t>
  </si>
  <si>
    <t>ID054</t>
  </si>
  <si>
    <t>Total number of certificates issued in the same period</t>
  </si>
  <si>
    <t>Calculate the weighted average of the number of days between the date of registration and the date the certificate was collected by the family at the local registration office.</t>
  </si>
  <si>
    <t>BReg048</t>
  </si>
  <si>
    <t>ID055</t>
  </si>
  <si>
    <t>Reg049</t>
  </si>
  <si>
    <t>ID056</t>
  </si>
  <si>
    <t>Calculate the weighted average of the number of days between the date of notification and the date of registration.</t>
  </si>
  <si>
    <t>BReg049</t>
  </si>
  <si>
    <t>ID057</t>
  </si>
  <si>
    <t>Reg050</t>
  </si>
  <si>
    <t>ID058</t>
  </si>
  <si>
    <t>BReg050</t>
  </si>
  <si>
    <t>ID059</t>
  </si>
  <si>
    <t>BReg106</t>
  </si>
  <si>
    <t>ID060</t>
  </si>
  <si>
    <t>Reg051</t>
  </si>
  <si>
    <t>ID061</t>
  </si>
  <si>
    <t>Average number of registrations per registrar  during reference time period</t>
  </si>
  <si>
    <t>The average number of events registered by each registrar in a given year.</t>
  </si>
  <si>
    <t>Total number of events registered in the year</t>
  </si>
  <si>
    <t>Total number of active registrars during the same period</t>
  </si>
  <si>
    <t>Divide the total number of registered events by the number of registrars</t>
  </si>
  <si>
    <t>Reg052</t>
  </si>
  <si>
    <t>ID062</t>
  </si>
  <si>
    <t>Ratio of registrars to population during reference time period</t>
  </si>
  <si>
    <t>The number of registrars available per unit of population, indicating coverage and accessibility of registration services.</t>
  </si>
  <si>
    <t>Number of registrars in a given administrative area</t>
  </si>
  <si>
    <t>Population of the administrative area</t>
  </si>
  <si>
    <t>Divide the total number of registrars by the population of the same administrative area</t>
  </si>
  <si>
    <t>CoD004</t>
  </si>
  <si>
    <t>ID063</t>
  </si>
  <si>
    <t>Percent of health facilities with medical certification integrated in the digital reporting system during reference time period</t>
  </si>
  <si>
    <t>Measures the percentage of health facilities where medical certification of cause of death is digitally captured</t>
  </si>
  <si>
    <t>Number of health facilities where medical certification of cause of death is integrated in the digital reporting system</t>
  </si>
  <si>
    <t>Total number of health facilities</t>
  </si>
  <si>
    <t>Divide the number of health facilities with integrated digital certification by the total number of  facilities; multiply by 100.</t>
  </si>
  <si>
    <t>CoD019</t>
  </si>
  <si>
    <t>ID064</t>
  </si>
  <si>
    <t>Number of health facilities using the international MCCD form</t>
  </si>
  <si>
    <t>CoD026</t>
  </si>
  <si>
    <t>ID065</t>
  </si>
  <si>
    <t>Number of MCCDs reviewed with zero errors</t>
  </si>
  <si>
    <t>Total number of MCCDs reviewed</t>
  </si>
  <si>
    <t>Divide the number of error-free MCCDs by the total MCCDs reviewed; multiply by 100.</t>
  </si>
  <si>
    <t>CoD027</t>
  </si>
  <si>
    <t>ID066</t>
  </si>
  <si>
    <t>Number of MCCDs reviewed with one or more errors</t>
  </si>
  <si>
    <t>Divide the number of  MCCDs with one or more errors by the total MCCDs reviewed; multiply by 100.</t>
  </si>
  <si>
    <t>CoD028</t>
  </si>
  <si>
    <t>ID067</t>
  </si>
  <si>
    <t>Number of MCCD forms with one or more errors that were corrected to include complete metadata</t>
  </si>
  <si>
    <t>Divide the number of MCCD forms corrected to include metadata by the total number of forms reviewed; multiply by 100.</t>
  </si>
  <si>
    <t>CoD030</t>
  </si>
  <si>
    <t>ID068</t>
  </si>
  <si>
    <t>Percent of national MLDI cases with a standardized autopsy report during reference time period</t>
  </si>
  <si>
    <t>Number of MLDI cases following a standardized autopsy report</t>
  </si>
  <si>
    <t>Total number of MLDI cases nationally in the same period</t>
  </si>
  <si>
    <t>Divide the number of MLDI cases with standardized autopsy reports by total MLDI cases; multiply by 100.</t>
  </si>
  <si>
    <t>CoD044</t>
  </si>
  <si>
    <t>ID069</t>
  </si>
  <si>
    <t>CoD045</t>
  </si>
  <si>
    <t>ID070</t>
  </si>
  <si>
    <t>CoD046</t>
  </si>
  <si>
    <t>ID071</t>
  </si>
  <si>
    <t>CoD047</t>
  </si>
  <si>
    <t>ID072</t>
  </si>
  <si>
    <t>Number of MLDI cases with MCCD</t>
  </si>
  <si>
    <t>CoD048</t>
  </si>
  <si>
    <t>ID073</t>
  </si>
  <si>
    <t>CoD049</t>
  </si>
  <si>
    <t>ID074</t>
  </si>
  <si>
    <t>CoD073</t>
  </si>
  <si>
    <t>ID075</t>
  </si>
  <si>
    <t>CoD051</t>
  </si>
  <si>
    <t>ID076</t>
  </si>
  <si>
    <t>vital statistics</t>
  </si>
  <si>
    <t>CoD059</t>
  </si>
  <si>
    <t>ID077</t>
  </si>
  <si>
    <t xml:space="preserve"> 
• Female, Male, Non binary/unspecified
• Each major administrative level: Subnational (where VA is implemented); national (if scaled)</t>
  </si>
  <si>
    <t>CoD061</t>
  </si>
  <si>
    <t>ID078</t>
  </si>
  <si>
    <t>VA completeness in target/sample populations</t>
  </si>
  <si>
    <t xml:space="preserve">Measures the completeness of verbal autopsy (VA) </t>
  </si>
  <si>
    <t xml:space="preserve"> 
• Female, Male, Non binary/unspecified
• Each major administrative level : Subnational (where VA is implemented); national (if scaled)</t>
  </si>
  <si>
    <t>CoD071</t>
  </si>
  <si>
    <t>ID079</t>
  </si>
  <si>
    <r>
      <t xml:space="preserve">
• Each major administrative level
</t>
    </r>
    <r>
      <rPr>
        <b/>
        <sz val="11"/>
        <color theme="1"/>
        <rFont val="Arial"/>
      </rPr>
      <t/>
    </r>
  </si>
  <si>
    <t>BReg104</t>
  </si>
  <si>
    <t>ID080</t>
  </si>
  <si>
    <t>Total number of children under 5 years of age in the population during the reference period.</t>
  </si>
  <si>
    <t>MReg111</t>
  </si>
  <si>
    <t>ID081</t>
  </si>
  <si>
    <t>Percent of marriages registered with girls younger than age of majority during reference time period</t>
  </si>
  <si>
    <t>Number of marriages registered with girls younger than the age of majority during reference time period</t>
  </si>
  <si>
    <t>Number of registered marriages during reference time period</t>
  </si>
  <si>
    <t>Divide the number of marriages registered with girls younger than the age of majority by number of registered marriages in the reference time period, and multiply the result by 100.</t>
  </si>
  <si>
    <t xml:space="preserve"> 
• Each major administrative level</t>
  </si>
  <si>
    <t>MReg112</t>
  </si>
  <si>
    <t>ID082</t>
  </si>
  <si>
    <t>Percent of adults with registered marriages during reference time period</t>
  </si>
  <si>
    <t>Number of adults with registered marriages during reference time period</t>
  </si>
  <si>
    <t>Divide the number of adults with registered marriages by number of adults in the reference time period, and multiply the result by 100.</t>
  </si>
  <si>
    <t>MReg113</t>
  </si>
  <si>
    <t>ID083</t>
  </si>
  <si>
    <t>Percent of adults in unions registered as polygamous during reference time period</t>
  </si>
  <si>
    <t>Number of adults in unions registered as polygamous during reference time period</t>
  </si>
  <si>
    <t>Number of adults in registered unions during reference time period</t>
  </si>
  <si>
    <t>Divide the number of adults in unions registered as polygamous by number of adults in registered union during the reference time period, and multiply the result by 100.</t>
  </si>
  <si>
    <t>MReg114</t>
  </si>
  <si>
    <t>ID084</t>
  </si>
  <si>
    <t>Percent of registered unions ending in registered divorce during reference time period</t>
  </si>
  <si>
    <t>Number of registered unions ending in divorce during reference time period</t>
  </si>
  <si>
    <t>Divide the number of registered unions ending in divorce by number of registered marriages during the reference time period, and multiply the result by 100.</t>
  </si>
  <si>
    <t>BReg030</t>
  </si>
  <si>
    <t>ID085</t>
  </si>
  <si>
    <t>Number of Sources listing indicator</t>
  </si>
  <si>
    <t>CRVS-APAI</t>
  </si>
  <si>
    <t xml:space="preserve">   VS Indicator matrix</t>
  </si>
  <si>
    <t xml:space="preserve">   VS SL M&amp;E indicator list</t>
  </si>
  <si>
    <t xml:space="preserve">   VS compiled recommended</t>
  </si>
  <si>
    <t>l</t>
  </si>
  <si>
    <t/>
  </si>
  <si>
    <t>Mreg112</t>
  </si>
  <si>
    <t>Mreg113</t>
  </si>
  <si>
    <t>Mreg114</t>
  </si>
  <si>
    <t>Indicator name</t>
  </si>
  <si>
    <t>source</t>
  </si>
  <si>
    <t>source question</t>
  </si>
  <si>
    <t>Cause of death assignment</t>
  </si>
  <si>
    <t>Notification</t>
  </si>
  <si>
    <t>VS Indicator matrix,CRVS Framework</t>
  </si>
  <si>
    <t>Death notification completeness within time limit prescribed by law,Total,Death notification completeness within time limit prescribed by law,Male,Death notification completeness within time limit prescribed by law,Female,Death notification completeness within time limit prescribed by law,Non-binary/Unspecified</t>
  </si>
  <si>
    <t>VS Indicator matrix,D4H</t>
  </si>
  <si>
    <t>Percent of health sector deaths notified to CR within time limit prescribed by law,Total,Percent of health sector deaths notified to CR within time limit prescribed by law,Total,Percent of health sector deaths notified to CR within time limit prescribed by law,Males,Percent of health sector deaths notified to CR within time limit prescribed by law,Females,Percent of health sector deaths notified to CR within time limit prescribed by law,Non-binary/Unspecified</t>
  </si>
  <si>
    <t>VS Indicator matrix</t>
  </si>
  <si>
    <t>Percent of Medico-Legal Death Investigation deaths notified to CR within time limit prescribed by law,Total,Percent of Medico-Legal Death Investigation deaths notified to CR within time limit prescribed by law,Males,Percent of Medico-Legal Death Investigation deaths notified to CR within time limit prescribed by law,Females,Percent of Medico-Legal Death Investigation deaths notified to CR within time limit prescribed by law,Non-binary/Unspecified</t>
  </si>
  <si>
    <t>Completeness of death registration within [legally prescribed time limit] in the previous 12 months</t>
  </si>
  <si>
    <t>CRVSImprv(2021)</t>
  </si>
  <si>
    <t xml:space="preserve">Percentage of events notified, registered, and certified within the time limit prescribed under the law out of the exÂ¬pected number of events occurring within the territory of the country _x000D__x000D_
 Separately for births, deaths, and marriages _x000D__x000D_
 Separately for notificaÂ¬tion, registration, and certification _x000D__x000D_
 Separately for each sex _x000D__x000D_
 Separately for each major administrative unit _x000D__x000D_
</t>
  </si>
  <si>
    <t xml:space="preserve">Percentage of events notified, registered, and certified within the time limit prescribed under the law out of the exÂ¬pected number of events occurring within the territory of the country  Separately for births, deaths, and marriages  Separately for notificaÂ¬tion, registration, and certification  Separately for each sex  Separately for each major administrative unit </t>
  </si>
  <si>
    <t>VS compiled recommended, Data for Health, SDG 16.9.1</t>
  </si>
  <si>
    <t>Percent health facility births notified to CR**</t>
  </si>
  <si>
    <t>VS Indicator matrix, CRVS Framework</t>
  </si>
  <si>
    <t>Birth notification completeness within time limit prescribed by law,Total</t>
  </si>
  <si>
    <t>Marriage</t>
  </si>
  <si>
    <t>SwissTPH_CRVSperformance</t>
  </si>
  <si>
    <t>Percentage of VE notified</t>
  </si>
  <si>
    <t>VS compiled recommended,ESCAP and KPI BPM (Data for Health)</t>
  </si>
  <si>
    <t>Death notification completeness**</t>
  </si>
  <si>
    <t>Percent of health sector deaths notified to CR within one year of occurrence,Total,Percent of health sector deaths notified to CR within one year of occurrence,Males,Percent of health sector deaths notified to CR within one year of occurrence,Males,Percent of health sector deaths notified to CR within one year of occurrence,Females,Percent of health sector deaths notified to CR within one year of occurrence,Non-binary/Unspecified</t>
  </si>
  <si>
    <t>Percent of Medico-Legal Death Investigation deaths notified to CR within one year of occurrence,Total,Percent of Medico-Legal Death Investigation deaths notified to CR within one year of occurrence,Males,Percent of Medico-Legal Death Investigation deaths notified to CR within one year of occurrence,Females,Percent of Medico-Legal Death Investigation deaths notified to CR within one year of occurrence,Females,Percent of Medico-Legal Death Investigation deaths notified to CR within one year of occurrence,Non-binary/Unspecified</t>
  </si>
  <si>
    <t>Death notification completeness within one year of occurrence,Total,Death notification completeness within one year of occurrence,Males,Death notification completeness within one year of occurrence,Females,Death notification completeness within one year of occurrence,Non-binary/Unspecified</t>
  </si>
  <si>
    <t>Percent of all death notifications reported by health facilities in previous 12 months,Percent of all death notifications reported by the MLDI system in previous 12 months</t>
  </si>
  <si>
    <t>Within [legally prescribed time limit]</t>
  </si>
  <si>
    <t>VS compiled recommended</t>
  </si>
  <si>
    <t>Birth notification completeness**</t>
  </si>
  <si>
    <t>Birth notification completeness within one year of occurrence,Total</t>
  </si>
  <si>
    <t>2010WHO</t>
  </si>
  <si>
    <t>B3.15 Do midwives or other health personnel attending home births also report these births? If so, to whom?</t>
  </si>
  <si>
    <t>Percent of deaths occurring in health facilities notified to CR in the previous 12 months</t>
  </si>
  <si>
    <t>D4HIndicator (2019)</t>
  </si>
  <si>
    <t>II2 Percent health sector deaths notified to CR</t>
  </si>
  <si>
    <t>Percent of health sector births notified to CR within one year of occurrence,Total</t>
  </si>
  <si>
    <t>II1 Percent health sector births notified to CR</t>
  </si>
  <si>
    <t>Percent of health sector births notified to CR within time limit prescribed by law,Total</t>
  </si>
  <si>
    <t>Percent of deaths recorded by the MLDI system notified to CR in the previous 12 months</t>
  </si>
  <si>
    <t>VS compiled recommended,Data for Health</t>
  </si>
  <si>
    <t>Percent of Police/Medico-Legal deaths notified with properly certified cause to the MOH and CR**</t>
  </si>
  <si>
    <t>Average number of days between VE and notification</t>
  </si>
  <si>
    <t>Percentage of correctly validated VE notifications</t>
  </si>
  <si>
    <t>SCORE24</t>
  </si>
  <si>
    <t>a. What is the number of deaths registered with the civil registration authority ?</t>
  </si>
  <si>
    <t>Total deaths registered in previous 12 months</t>
  </si>
  <si>
    <r>
      <t xml:space="preserve">1D: Percentage of all deaths that are registered within one year of occurrence </t>
    </r>
    <r>
      <rPr>
        <i/>
        <sz val="11"/>
        <color theme="1"/>
        <rFont val="Calibri"/>
        <scheme val="minor"/>
      </rPr>
      <t>(=100*(line 1)/(line 6), if (line 6) not available use (line 9))</t>
    </r>
  </si>
  <si>
    <t>Percentage of on-time registrations</t>
  </si>
  <si>
    <t>B3.05 How complete are the death registration data (i.e. what is the percent completeness level)?</t>
  </si>
  <si>
    <t>In previous 12 months, percent of death registrations within legally prescribed time limit,Completeness of death registration within [legally prescribed time limit] in the previous 12 months ,Within [legally prescribed time limit]</t>
  </si>
  <si>
    <t>Percentage of events notified, registered, and certified within the time limit prescribed under the law and within one year of occurrence  Separately for births, deaths, and marriages  Separately for notification, registration, and certification  Separately for each sex  Separately for each major administrative unit</t>
  </si>
  <si>
    <t>birth</t>
  </si>
  <si>
    <t>1A: Percentage of births in the territory and jurisdiction that are registered within one year of occurrence</t>
  </si>
  <si>
    <t>VS compiled recommended,ESCAP</t>
  </si>
  <si>
    <t>Proportion of births registered by the civil registration system within the legally stipulated time period</t>
  </si>
  <si>
    <t>Births registered within legally prescribed time limit after birth</t>
  </si>
  <si>
    <t>Completeness of birth registration within [legally specified number] of days of occurrence in the previous 12 months</t>
  </si>
  <si>
    <t>Percentage of events notified, registered, and certified within the time limit prescribed under the law and within one year of occurrence _x000D__x000D_
 Separately for births, deaths, and marriages _x000D__x000D_
 Separately for notification, registration, and certification _x000D__x000D_
 Separately for each sex _x000D__x000D_
 Separately for each major administrative unit</t>
  </si>
  <si>
    <t xml:space="preserve">Percentage of events notified, registered, and certified within the time limit prescribed under the law out of the ex¬pected number of events occurring within the territory of the country 
 Separately for births, deaths, and marriages 
 Separately for notifica¬tion, registration, and certification 
 Separately for each sex 
 Separately for each major administrative unit 
</t>
  </si>
  <si>
    <t>Percentage of VEs registered (a) / Percentage of notified VE registered (b)</t>
  </si>
  <si>
    <t>WHORapidAsmt2010</t>
  </si>
  <si>
    <t>According to the most recent evaluation, how complete is death registration in your country?</t>
  </si>
  <si>
    <t>I2 Death registration completeness</t>
  </si>
  <si>
    <t>b. What is the percentage of deaths that is registered with the civil registration authority?</t>
  </si>
  <si>
    <t>16.Death registration completeness**</t>
  </si>
  <si>
    <t>VS compiled recommended, Data for Health</t>
  </si>
  <si>
    <t>Birth registration completeness**</t>
  </si>
  <si>
    <t>b. What is the percentage of births registered with the civil registration authority ?</t>
  </si>
  <si>
    <t>I1 Birth registration completeness</t>
  </si>
  <si>
    <t>According to the most recent evaluation, how complete is birth registration in your country?</t>
  </si>
  <si>
    <t>B3.04 How complete are the birth registration data (i.e. what is the percent completeness level)? Please indicate what method you used to estimate completeness.</t>
  </si>
  <si>
    <t>VS Indicator matrix, D4H, SCORE, CRVS Framework, OpenCRVS</t>
  </si>
  <si>
    <t>Birth registration completeness within one year of occurrence,Total</t>
  </si>
  <si>
    <t>Completeness of birth registration within one year of occurrence in the previous 12 months, excluding births counted in 4.a</t>
  </si>
  <si>
    <t>VS Indicator matrix,D4H, SCORE, CRVS Framework, OpenCRVS</t>
  </si>
  <si>
    <t>Death registration completeness within one year of occurrence,Total,Death registration completeness within one year of occurrence,Male,Death registration completeness within one year of occurrence,Female,Death registration completeness within one year of occurrence,Non-binary/Unspecified</t>
  </si>
  <si>
    <t>Completeness of death registration within one year of occurrence in the previous 12 months ,Within one year of occurrence during the previous 12 months</t>
  </si>
  <si>
    <t>B3.13 What proportion of registered deaths take place in health facilities?</t>
  </si>
  <si>
    <t>B3.18 What proportion of deaths take place in nongovernmental health facilities?</t>
  </si>
  <si>
    <t>Imint,WHO survey 2005</t>
  </si>
  <si>
    <t xml:space="preserve">4.4 Please indicate the percentage of deaths that were channelled through the postmortem/medical examiner/forensic system._x000D__x000D_
</t>
  </si>
  <si>
    <t>Imint</t>
  </si>
  <si>
    <t>24.% of registered deaths occurring in health facilities</t>
  </si>
  <si>
    <t>II3 Non facility deaths registered by CR</t>
  </si>
  <si>
    <t>B3.17 What proportion of births take place in nongovernmental health facilities?</t>
  </si>
  <si>
    <t>B3.12 What proportion of registered births take place in health facilities?</t>
  </si>
  <si>
    <t>Health facility births in previous 12 months</t>
  </si>
  <si>
    <t>Home births in previous 12 months</t>
  </si>
  <si>
    <t>Percent of registered unions ending in registered divorce,Total</t>
  </si>
  <si>
    <t>Percent of registered unions ending in registered divorce,Male</t>
  </si>
  <si>
    <t>Percent of registered unions ending in registered divorce,Female</t>
  </si>
  <si>
    <t>Percent of registered unions ending in registered divorce,Non-binary/Unspecified</t>
  </si>
  <si>
    <t>Death registration completeness within time limit prescribed by law,Total,Death registration completeness within time limit prescribed by law,Male,Death registration completeness within time limit prescribed by law,Female,Death registration completeness within time limit prescribed by law,Non-binary/Unspecified</t>
  </si>
  <si>
    <t>Birth registration completeness within time limit prescribed by law,Total</t>
  </si>
  <si>
    <t>Late death registrations in previous 12 months</t>
  </si>
  <si>
    <t>Percent of births registered late or delayed by the civil registration</t>
  </si>
  <si>
    <t>Late birth registration in previous 12 months</t>
  </si>
  <si>
    <t>Delayed death registrations in previous 12 months</t>
  </si>
  <si>
    <t>Delayed birth registration in previous 12 months</t>
  </si>
  <si>
    <t>Number of visits needed to register and certify the vital event</t>
  </si>
  <si>
    <t>Minimum number of visits needed by the client to achieve certification</t>
  </si>
  <si>
    <t>Percentage of events registered out of the number of events known to the health sector _x000D__x000D_
 Separately for births and deaths _x000D__x000D_
 Separately for each sex</t>
  </si>
  <si>
    <t>Estmated average distance to registration service</t>
  </si>
  <si>
    <t>Percentage of population who received regisÂ¬tration certificates out of those who registered the events _x000D__x000D_
 Separately for birth, death, and marriage certifÂ¬icates _x000D__x000D_
 Separately for urban and rural and by major administraÂ¬tive areas _x000D__x000D_
 Separately by sex</t>
  </si>
  <si>
    <t>Percentage of registered VE certified</t>
  </si>
  <si>
    <t>Percent of death registrations for which certificates were delivered/issued,Total,Percent of death registrations for which certificates were delivered/issued,Males,Percent of death registrations for which certificates were delivered/issued,Males,Percent of death registrations for which certificates were delivered/issued,Females,Percent of death registrations for which certificates were delivered/issued,Non-binary/Unspecified</t>
  </si>
  <si>
    <t>Proportion of families registering deaths in previous 12 months who were issued death certificates</t>
  </si>
  <si>
    <t>VS compiled recommended, KPI BPM (Data for Health)</t>
  </si>
  <si>
    <t>Percentage of births registered by the civil registration system for which a certificate was issued</t>
  </si>
  <si>
    <t>VS Indicator matrix, CRVS Framework, OpenCRVS</t>
  </si>
  <si>
    <t>Percent of birth registrations for which certificates were delivered/issued,Total</t>
  </si>
  <si>
    <t>Percent of registrations in previous 12 months for which certificates were delivered/collected</t>
  </si>
  <si>
    <t>Number of birth certificates issued in previous 12 months</t>
  </si>
  <si>
    <t>Proportion of those under five years who received birth certificate</t>
  </si>
  <si>
    <t>Sex ratio of death registration completeness,Total</t>
  </si>
  <si>
    <t>Sex ratio of birth registrations,Total</t>
  </si>
  <si>
    <t>Sex ratio of birth registration in previous 12 months</t>
  </si>
  <si>
    <t>Average waiting time to register an event after the declaration is made</t>
  </si>
  <si>
    <t>B3.14 What proportion of hospitals or other health facilities have registration officers on the premises?</t>
  </si>
  <si>
    <t xml:space="preserve">Estimated average waiting time to obtain a certificate after registration of event _x000D__x000D_
 Separately for birth, death and marriage _x000D__x000D_
</t>
  </si>
  <si>
    <t>Number of corrections made per 100 registraÂ­tion records</t>
  </si>
  <si>
    <t>Number of corrections made per 100 birth registration records in the previous 12 months</t>
  </si>
  <si>
    <t>Average number of days between VE (a) / registration (b) and certification of VE</t>
  </si>
  <si>
    <t>Average number of days between notification and registration of VE</t>
  </si>
  <si>
    <t>In previous 12 months, average number of days between date of death and date of registration</t>
  </si>
  <si>
    <t>In the previous 12 months, average number of days between date of birth and date of registration</t>
  </si>
  <si>
    <t>In the previous 12 months, average number of days between birth and certification</t>
  </si>
  <si>
    <t>Average number of registrations per registrar</t>
  </si>
  <si>
    <t>SwissTPH_CRVSperformance, VS SL M&amp;E indicator list</t>
  </si>
  <si>
    <t>Ratio of registrars to the size of the population in each administrative area,Ratio of registrars to population in each administrative area in the previous 12 months</t>
  </si>
  <si>
    <t>i. What proportion of health facilities with medical certification are included in the digital reporting system? (Percentage of all health facilities ) Please provide a percentage from 0 to 100</t>
  </si>
  <si>
    <t>Percent of hospitals using the international Medical Certificate of Cause of Death (MCCD) for certification in the previous 12 months, by district</t>
  </si>
  <si>
    <t>Percent of MCCDs completed with zero errors in the previous 12 months</t>
  </si>
  <si>
    <t>Percent of MCCDs with one or more errors in the previous 12 months</t>
  </si>
  <si>
    <t>Percent of MCCD forms with one or more errors corrected to include complete metadata in the previous 12 months</t>
  </si>
  <si>
    <t>MLDI-National</t>
  </si>
  <si>
    <t>What percentage of national MLDI cases includes a standardized autopsy report?</t>
  </si>
  <si>
    <t>C1.01 How many registered deaths (as a percentage) have a medically certified cause of death?</t>
  </si>
  <si>
    <t>Country collects cause-of-death statistics for all deaths occurring in health facilities using the international standard form for medical certifiÂ¬cation of cause of death _x000D__x000D_
or _x000D__x000D_
Percent of deaths with medically certified cause of death</t>
  </si>
  <si>
    <t>Percent of deaths with medically certified COD**</t>
  </si>
  <si>
    <t>VS compiled recommended,Data for Health, WHO SCORE (C2.3)</t>
  </si>
  <si>
    <t>Percent of all deaths with medically certified cause in previous 12 months</t>
  </si>
  <si>
    <t>VS Indicator matrix;D4H, SCORE</t>
  </si>
  <si>
    <t>Percent of deaths with medically certified cause of death,Total,Percent of deaths with medically certified cause of death,Males,Percent of deaths with medically certified cause of death,Females,Percent of deaths with medically certified cause of death,Non-binary/Unspecified</t>
  </si>
  <si>
    <t>II4 Percent deaths with medically certified COD (automatically calculated)</t>
  </si>
  <si>
    <t>3D (adjusted): Percentage of ICD-coded deaths that have an ill-defined cause of death (=100*(line 4)/(line 3))</t>
  </si>
  <si>
    <t>Imint,SCORE</t>
  </si>
  <si>
    <t>5.1 Please provide the percentage of cause-of-deaths with ill-defined or unknown causes of mortality</t>
  </si>
  <si>
    <t>% of registered deaths with ill-defined COD</t>
  </si>
  <si>
    <t>What percentage of causes of death in your country are classified as 'Ill-defined and unknown causes of mortality'?</t>
  </si>
  <si>
    <t>I4 Percent ill-defined</t>
  </si>
  <si>
    <t>a. What percentage of ICD-coded deaths have an ill-defined cause of death? Please record the percentage from the most recent year available. Please provide a percentage from 0 to 100</t>
  </si>
  <si>
    <t>1E (adjusted): Percentage of all deaths occurring in health facilities or with the attention of a medical practitioner that have a medically certified cause of death recorded using the international form of the death certificate (=100*(line 2)/(line 1))</t>
  </si>
  <si>
    <t>Percent of deaths in health sector with medically certified cause of death in previous 12 months</t>
  </si>
  <si>
    <t>I3 Percent deaths with COD from health sector</t>
  </si>
  <si>
    <t>Percent of deaths recorded by the MLDI system with medically certified cause in previous 12 months</t>
  </si>
  <si>
    <t>C1.11 What proportion of death certificates report the mode of death instead of the underlying cause of death?</t>
  </si>
  <si>
    <t>C1.10 What proportion of death certificates list only one cause of death? (See Box 3.4 about the need to state not only the disease directly leading to death, but also the underlying conditions without which the person would not have died.)</t>
  </si>
  <si>
    <t>Percent of all deaths occurring outside of health facilities with no medically certified COD</t>
  </si>
  <si>
    <t xml:space="preserve">Causes-of-death statisÂ¬tics produced meet the quality standard and are produced in a timely way _x000D__x000D_
And / or _x000D__x000D_
Percent of deaths with unusable COD _x000D__x000D_
</t>
  </si>
  <si>
    <t>VS compiled recommended,Data for Health, WHO SCORE (C2.1), SwissTPH (3.7)</t>
  </si>
  <si>
    <t>Percent of deaths with unusable COD (TRACER, VSPI) **</t>
  </si>
  <si>
    <t>Percentage of deaths with a MCCOD (a) / with a MCCOD of usable quality (b)</t>
  </si>
  <si>
    <t>I4A Percent unusable COD</t>
  </si>
  <si>
    <t>Percent of medically certified deaths with unusable cause of death in previous 12 months,Percent of medically certified deaths from health facilities deaths with unusable cause of death in the previous 12 months ,Percent medically certified deaths recorded by the MLDI system with unusable cause of death in previous 12 months,Percent of MLDI deaths with unusable cause of death in the previous 12 months</t>
  </si>
  <si>
    <t>Sex ratio of medically certified deaths in previous 12 months</t>
  </si>
  <si>
    <t>Verbal autopsy</t>
  </si>
  <si>
    <t>Percent of deaths [in sample population]* occurring outside of a health facility with a cause of death determined by verbal autopsy in the previous 12 months</t>
  </si>
  <si>
    <t>VA completeness in target/sample populations,TotalVA completeness in target/sample populations,MalesVA completeness in target/sample populations,FemalesVA completeness in target/sample populations,Non-binary/Unspecified</t>
  </si>
  <si>
    <t>Percent deaths in VA target/sample population with VA**</t>
  </si>
  <si>
    <t>VS compiled recommended,Data for Health, VSPI, WHO SCORE (C2.2.)</t>
  </si>
  <si>
    <t>II5 Percent deaths in primary VA target population with VA (automatically calculated)</t>
  </si>
  <si>
    <r>
      <t xml:space="preserve">3C: Percentage of deaths occurring in health facilities or with the attention of a medical practitioner that have their underlying cause of death code derived from the medical certificate according to the standards defined by ICD (latest version as appropriate) </t>
    </r>
    <r>
      <rPr>
        <i/>
        <sz val="11"/>
        <color theme="1"/>
        <rFont val="Calibri"/>
        <scheme val="minor"/>
      </rPr>
      <t>(=100*(line 3)/(line 1))</t>
    </r>
  </si>
  <si>
    <t>6.2.3 What is the percent coverage of ICD in health facilities for coding cause-of-death?</t>
  </si>
  <si>
    <t>g. Out of all Medical Certification for Causes of Death (MCCD) completed in the country, what percentage was coded using ICD? Please provide the percentage from the most recent year available.Please provide a percentage from 0 to 100</t>
  </si>
  <si>
    <r>
      <t xml:space="preserve">1B: Percentage of children under 5 years old that have had their birth registered </t>
    </r>
    <r>
      <rPr>
        <i/>
        <sz val="11"/>
        <color theme="1"/>
        <rFont val="Calibri"/>
        <scheme val="minor"/>
      </rPr>
      <t xml:space="preserve">(= line 6), if (line 6) not available use (line 13)) </t>
    </r>
  </si>
  <si>
    <t>VS compiled recommended,D4H</t>
  </si>
  <si>
    <t>Proportion of children under 5 years of age whose births have been registered with a civil authority, by age 5</t>
  </si>
  <si>
    <t>Proportion of those under five years whose births have been registered (SDG 16.9.1)</t>
  </si>
  <si>
    <t>Percent of marriages registered with girls younger than age of majority in last 12 months,Total</t>
  </si>
  <si>
    <t>Percent of adults with registered marriages in last 12 months,Males</t>
  </si>
  <si>
    <t>Percent of adults with registered marriages in last 12 months,Females</t>
  </si>
  <si>
    <t>Percent of those of unspecified/third gender with registered marriages in last 12 months,Non-binary/Unspecified</t>
  </si>
  <si>
    <t>Percent of adults in unions registered as polygamous in last 12 months,Total</t>
  </si>
  <si>
    <t>Percent of adults in unions registered as polygamous in last 12 months,Male</t>
  </si>
  <si>
    <t>Percent of adults in unions registered as polygamous in last 12 months,Female</t>
  </si>
  <si>
    <t>Percent of adults in unions registered as polygamous in last 12 months,Non-binary/Unspecified</t>
  </si>
  <si>
    <t>Divorce</t>
  </si>
  <si>
    <t>a.  What is the number of births registered with the civil registration authority ?</t>
  </si>
  <si>
    <t>Births registered in previous 12 months</t>
  </si>
  <si>
    <t>unique</t>
  </si>
  <si>
    <t>Process Milestone</t>
  </si>
  <si>
    <t>Reponse option(s)</t>
  </si>
  <si>
    <t>Leg001</t>
  </si>
  <si>
    <t>PM001</t>
  </si>
  <si>
    <t>Yes,No</t>
  </si>
  <si>
    <t>Leg002</t>
  </si>
  <si>
    <t>PM002</t>
  </si>
  <si>
    <t>Is it stated in law who is responsible for registering birth and deaths and who should declare or report births or deaths?</t>
  </si>
  <si>
    <t>Leg015</t>
  </si>
  <si>
    <t>PM003</t>
  </si>
  <si>
    <t>Leg025</t>
  </si>
  <si>
    <t>PM004</t>
  </si>
  <si>
    <t xml:space="preserve">Does this national legal or regulatory framework cover all births and deaths in the country, including migrants and refugees? </t>
  </si>
  <si>
    <t>Yes, covers refugees, Yes, covers migrants, Yes, covers both, No, does not cover refugees or migrants, Not applicable</t>
  </si>
  <si>
    <t>Leg021</t>
  </si>
  <si>
    <t>PM005</t>
  </si>
  <si>
    <t>Does the national legal and regulatory framework govern the registration of stillbirths?</t>
  </si>
  <si>
    <t>Leg013</t>
  </si>
  <si>
    <t>PM006</t>
  </si>
  <si>
    <t>Is there a specific law or act related to medicolegal death investigation (MLDI) system?</t>
  </si>
  <si>
    <t>Leg010</t>
  </si>
  <si>
    <t>PM007</t>
  </si>
  <si>
    <t xml:space="preserve">Is there an established national coordination mechanism among the civil registration authority and other stakeholders that are involved in CRVS strengthening activities, including the production of vital statistics? </t>
  </si>
  <si>
    <t>Yes, but mechanism not active, Yes, a sub-optimal mechanism that meets irregularly, Yes, a sub-optimal mechanism that meets regularly, Yes, a fully functional mechanism, Not such a mechanism</t>
  </si>
  <si>
    <t>Leg011</t>
  </si>
  <si>
    <t>PM008</t>
  </si>
  <si>
    <t xml:space="preserve">Is there a Technical Working Group at the national level that is functional </t>
  </si>
  <si>
    <t>Leg016</t>
  </si>
  <si>
    <t>PM009</t>
  </si>
  <si>
    <t xml:space="preserve">Does the country have a national system mandated by law that assigns unique personal numbers which can be used to identify individuals? </t>
  </si>
  <si>
    <t>Not at all, Yes, issued at birth registration, not well implemented, Yes, issued at birth registration, well implemented, Yes, issued at a legal age designated by law, not well implemented. Yes, issued at a legal age designated by law, well implemented</t>
  </si>
  <si>
    <t>Leg017</t>
  </si>
  <si>
    <t>PM010</t>
  </si>
  <si>
    <t xml:space="preserve">Does the unique personal number system cover refugees and migrants workers? </t>
  </si>
  <si>
    <t>No, does not cover migrants nor refugees, Yes , covers migrants. Yes, covers refugees, Yes, covers migrants and refugees. Not specified</t>
  </si>
  <si>
    <t>Leg018</t>
  </si>
  <si>
    <t>PM011</t>
  </si>
  <si>
    <t>Through which ministry, agency or institution does Civil Registration operate?</t>
  </si>
  <si>
    <t>Ministry of finance or planning, Ministry of health, Ministry of interior or home affairs, Ministry of justice, Ministry of police, Several ministries, National statistics office, Registration agency, Other ministry, agency or institution</t>
  </si>
  <si>
    <t>Leg009</t>
  </si>
  <si>
    <t>PM012</t>
  </si>
  <si>
    <t>Is there a mechanism for regular performance monitoring of registration system</t>
  </si>
  <si>
    <t>Not002</t>
  </si>
  <si>
    <t>PM013</t>
  </si>
  <si>
    <t>Is there a standardized notification form for reporting deaths in the country?</t>
  </si>
  <si>
    <t>service provider-centric (Supply)</t>
  </si>
  <si>
    <t>Not005</t>
  </si>
  <si>
    <t>PM014</t>
  </si>
  <si>
    <t>Are deaths that occur in health facilities notified to the civil registry by the hospital administration?</t>
  </si>
  <si>
    <t>Leg012</t>
  </si>
  <si>
    <t>PM015</t>
  </si>
  <si>
    <t xml:space="preserve">Does the national legal or regulatory framework clearly state that the civil registration of births and deaths is mandatory? </t>
  </si>
  <si>
    <t>Mandatory for births only, Mandatory for deaths only, Mandatory for births and deaths, No, not mandatory for both</t>
  </si>
  <si>
    <t>Leg003</t>
  </si>
  <si>
    <t>PM016</t>
  </si>
  <si>
    <t>No, Yes, for births only, Yes, for deaths only, Yes, for both births and deaths</t>
  </si>
  <si>
    <t>Leg004</t>
  </si>
  <si>
    <t>PM017</t>
  </si>
  <si>
    <t>If yes, how long is the reporting period?</t>
  </si>
  <si>
    <t>[Number of months]</t>
  </si>
  <si>
    <t>Leg005</t>
  </si>
  <si>
    <t>PM018</t>
  </si>
  <si>
    <t>Does the law make provision for delayed registration and late registration?</t>
  </si>
  <si>
    <t>Reg005</t>
  </si>
  <si>
    <t>PM019</t>
  </si>
  <si>
    <t>Is late registration tracked and monitored over time and at the subnational level?</t>
  </si>
  <si>
    <t>Leg006</t>
  </si>
  <si>
    <t>PM020</t>
  </si>
  <si>
    <t>Is there a penalty delayed or non-registration of birth and death?</t>
  </si>
  <si>
    <t>client-centric (Demand)</t>
  </si>
  <si>
    <t>Leg007</t>
  </si>
  <si>
    <t>PM021</t>
  </si>
  <si>
    <t>Does the national legal and regulatory framework clearly state that the initial registration is free for births and deaths?</t>
  </si>
  <si>
    <t>Reg013</t>
  </si>
  <si>
    <t>PM022</t>
  </si>
  <si>
    <t>Is timely registration of deaths free of charge?</t>
  </si>
  <si>
    <t>BReg013</t>
  </si>
  <si>
    <t>PM023</t>
  </si>
  <si>
    <t>Is timely registration of births free of charge?</t>
  </si>
  <si>
    <t>MReg013</t>
  </si>
  <si>
    <t>PM024</t>
  </si>
  <si>
    <t>Is timely registration of marriage free of charge?</t>
  </si>
  <si>
    <t>[Amount in local currency]</t>
  </si>
  <si>
    <t>According to accounting system of the civil registration authority.</t>
  </si>
  <si>
    <t>Reg014</t>
  </si>
  <si>
    <t>PM025</t>
  </si>
  <si>
    <t xml:space="preserve">Are death certificates free for timely registrations? </t>
  </si>
  <si>
    <t>BReg014</t>
  </si>
  <si>
    <t>PM026</t>
  </si>
  <si>
    <t xml:space="preserve">Are birth certificates free for timely registrations? </t>
  </si>
  <si>
    <t>MReg014</t>
  </si>
  <si>
    <t>PM027</t>
  </si>
  <si>
    <t>What is the direct cost of marriage certification for client?</t>
  </si>
  <si>
    <t>Reg024</t>
  </si>
  <si>
    <t>PM028</t>
  </si>
  <si>
    <t>BReg024</t>
  </si>
  <si>
    <t>PM029</t>
  </si>
  <si>
    <t>Is the birth registration form available in each of the main national languages?</t>
  </si>
  <si>
    <t>Reg025</t>
  </si>
  <si>
    <t>PM030</t>
  </si>
  <si>
    <t>BReg025</t>
  </si>
  <si>
    <t>PM031</t>
  </si>
  <si>
    <t>Is the information on the birth registration forms kept confidential?</t>
  </si>
  <si>
    <t>Reg027</t>
  </si>
  <si>
    <t>PM032</t>
  </si>
  <si>
    <t>Reg028</t>
  </si>
  <si>
    <t>PM033</t>
  </si>
  <si>
    <t>Is the supply of civil registration forms and materials to the local registration offices timely and adequate?</t>
  </si>
  <si>
    <t>Reg053</t>
  </si>
  <si>
    <t>PM034</t>
  </si>
  <si>
    <t>Can the burial permit be issued if a medically certified cause-of-death is not available?</t>
  </si>
  <si>
    <t>Reg054</t>
  </si>
  <si>
    <t>PM035</t>
  </si>
  <si>
    <t>Leg020</t>
  </si>
  <si>
    <t>PM036</t>
  </si>
  <si>
    <t>Is it mandatory to issue a death certificate with the cause of death indicated for people who die at home?</t>
  </si>
  <si>
    <t>CoD002</t>
  </si>
  <si>
    <t>PM037</t>
  </si>
  <si>
    <t>Is there an electronic cause-of-death certification system in the country?</t>
  </si>
  <si>
    <t>CoD003</t>
  </si>
  <si>
    <t>PM038</t>
  </si>
  <si>
    <t>No or almost no digital reporting,
Subnational level (e.g. district, state, province , region), 
Sites of medical certification, 
Central or national registrar level</t>
  </si>
  <si>
    <t xml:space="preserve">A digital reporting system refers to a system where data are entered in digital format which are interoperable across the system. </t>
  </si>
  <si>
    <t>CoD006</t>
  </si>
  <si>
    <t>PM039</t>
  </si>
  <si>
    <t>Is cause of death included on the death registration form?</t>
  </si>
  <si>
    <t>CoD012</t>
  </si>
  <si>
    <t>PM040</t>
  </si>
  <si>
    <t>Are perinatal deaths monitored using a special form, as recommended by the WHO?</t>
  </si>
  <si>
    <t>CoD013</t>
  </si>
  <si>
    <t>PM041</t>
  </si>
  <si>
    <t>Which certificate is used for perinatal cause-of-death</t>
  </si>
  <si>
    <t>[TEXT]</t>
  </si>
  <si>
    <t>CoD014</t>
  </si>
  <si>
    <t>PM042</t>
  </si>
  <si>
    <t>Yes,No
Natual and external causes,
MLDI 
health facility and community
All</t>
  </si>
  <si>
    <t>CoD016</t>
  </si>
  <si>
    <t>PM043</t>
  </si>
  <si>
    <t>CoD029</t>
  </si>
  <si>
    <t>PM044</t>
  </si>
  <si>
    <t xml:space="preserve">Is there a standardized autopsy report template? </t>
  </si>
  <si>
    <t>CoD036</t>
  </si>
  <si>
    <t>PM045</t>
  </si>
  <si>
    <t>Is the certifying physician required to complete the cause of death in the MCCD?</t>
  </si>
  <si>
    <t>CoD038</t>
  </si>
  <si>
    <t>PM046</t>
  </si>
  <si>
    <t>Is the certifying physician required to complete the manner of death in the MCCD?</t>
  </si>
  <si>
    <t>CoD041</t>
  </si>
  <si>
    <t>PM047</t>
  </si>
  <si>
    <t>Are there any formal trainings provided (e.g., courses in medical school, in-service training, continuous professional education, etc.) by health institutions to authorized certifiers of death certificate (doctors or coroners)?</t>
  </si>
  <si>
    <t>Obligatory/Optional/Not available</t>
  </si>
  <si>
    <t>CoD057</t>
  </si>
  <si>
    <t>PM048</t>
  </si>
  <si>
    <t>Is verbal autopsy authorized solely for statistical purposes or also for legal purposes?</t>
  </si>
  <si>
    <t>Statistical purpose only,
Both statistical and legal purposes</t>
  </si>
  <si>
    <t>CoD058</t>
  </si>
  <si>
    <t>PM049</t>
  </si>
  <si>
    <t xml:space="preserve">In cases where no physician is available to certify the cause of death, is verbal autopsy explicitly permitted or mandated to gather cause-of-death information? </t>
  </si>
  <si>
    <t>CoD062</t>
  </si>
  <si>
    <t>PM050</t>
  </si>
  <si>
    <t>CoD065</t>
  </si>
  <si>
    <t>PM051</t>
  </si>
  <si>
    <t>Which ICD version is used for mortality coding?</t>
  </si>
  <si>
    <t>ICD-9, 
ICD-10, 
Transitioning (both ICD-10 and ICD-11 in use), 
ICD-11, 
Other</t>
  </si>
  <si>
    <t>CoD070</t>
  </si>
  <si>
    <t>PM052</t>
  </si>
  <si>
    <t>CoD079</t>
  </si>
  <si>
    <t>PM053</t>
  </si>
  <si>
    <t>Is there an established mechanism to query the certifier (doctor) in cases where the coder cannot understand or interpret the reported causes of death on the certificate?</t>
  </si>
  <si>
    <t>CoD080</t>
  </si>
  <si>
    <t>PM054</t>
  </si>
  <si>
    <t>Are there regular (at least 2 times a year) quality audits of ICD data?</t>
  </si>
  <si>
    <t>CoD081</t>
  </si>
  <si>
    <t>PM055</t>
  </si>
  <si>
    <t>Number of assessments of ICD coding quality over the last year</t>
  </si>
  <si>
    <t>CoD082</t>
  </si>
  <si>
    <t>PM056</t>
  </si>
  <si>
    <t>Do you periodically train mortality coders on the ICD coding procedures?</t>
  </si>
  <si>
    <t>CoD083</t>
  </si>
  <si>
    <t>PM057</t>
  </si>
  <si>
    <t>Is verbal autopsy integrated into the civil registration and vital statistics system?</t>
  </si>
  <si>
    <t>CoD084</t>
  </si>
  <si>
    <t>PM058</t>
  </si>
  <si>
    <t>Are there regular (at least 2 times a year) quality audits of Verbal Autopsy data (automatically calculated)</t>
  </si>
  <si>
    <t>Leg014</t>
  </si>
  <si>
    <t>PM059</t>
  </si>
  <si>
    <t>Is there any national legislation or official regulation that states Medical Certification for Causes of Death (MCCD) is mandatory?</t>
  </si>
  <si>
    <t>Milestone</t>
  </si>
  <si>
    <t>Number of Sources listing milestone</t>
  </si>
  <si>
    <t xml:space="preserve">    ESCAP</t>
  </si>
  <si>
    <t>Question</t>
  </si>
  <si>
    <t>a. Does the country have a national legal or regulatory framework that governs the civil registration system, specifically for birth and death registration?</t>
  </si>
  <si>
    <t>A1.01 Does the country have a law defining a civil registration system?</t>
  </si>
  <si>
    <t>A1.02 Does the country have a law defining a vital statistics system?</t>
  </si>
  <si>
    <t>A1.09 Is it stated in law who is responsible for registering births or deaths and who should declare or report births or deaths?</t>
  </si>
  <si>
    <t>A1.29 Does the law state who can certify death and the cause of death?</t>
  </si>
  <si>
    <t>Does your country civil registration system allow for the registration of vital events for non-citizens?</t>
  </si>
  <si>
    <t>h. Does this national legal or regulatory framework cover all births and deaths in the country, including migrants and refugees? (Yes, covers refugees, Yes, covers migrants, Yes, covers both, No, does not cover refugees or migrants, Not applicable)</t>
  </si>
  <si>
    <t>k. Does the national legal and regulatory framework govern the registration of stillbirths?</t>
  </si>
  <si>
    <t>a. Is there an established national coordination mechanism among the civil registration authority and other stakeholders that are involved in CRVS strengthening activities, including the production of vital statistics? (Yes, but mechanism not active, Yes, a sub-optimal mechanism that meets irregularly, Yes, a sub-optimal mechanism that meets regularly, Yes, a fully functional mechanism, Not such a mechanism)</t>
  </si>
  <si>
    <t>High-level interagency CRVS coordination comÂ­mittee at the national level exists and is functional</t>
  </si>
  <si>
    <t>B1.13 Is there an entity responsible for national vital statistics standards and coordination?</t>
  </si>
  <si>
    <t>Technical Working Group at the national level exÂ­ists and is functional</t>
  </si>
  <si>
    <t>Is a unique identification number issued to an individual as part of the birth registration process? If yes, please provide more information and link(s) to relevant document(s) in the comments (including whether this number is also used as a national identification number).</t>
  </si>
  <si>
    <t>m. Does your country have a national system mandated by law that assigns unique personal numbers which can be used to identify individuals? (Not at all, Yes, issued at birth registration, not well implemented, Yes, issued at birth registration, well implemented, Yes, issued at a legal age designated by law, not well implemented. Yes, issued at a legal age designated by law, well implemented)</t>
  </si>
  <si>
    <t>n. Does the unique personal number system cover refugees and migrants workers? (No, does not cover migrants nor refugees, Yes , covers migrants. Yes, covers refugees, Yes, covers migrants and refugees. Not specified)</t>
  </si>
  <si>
    <t>o. Through which ministry, agency or institution is the Civil Registration operating?( Ministry of finance or planning, Ministry of health, Ministry of interior or home affairs, Ministry of justice, Ministry of police, Several ministries, National statistics office, Registration agency, Other ministry, agency or institution)</t>
  </si>
  <si>
    <t>B1.21 Is each individual assigned a PIN at birth registration or at the time of receiving identity papers, and is this PIN used throughout the governmentâ€™s administrative databases?</t>
  </si>
  <si>
    <t>Mechanism for regular performance monitoring of registration system exists</t>
  </si>
  <si>
    <t>4.11 Is there a standardized notification form for death events?</t>
  </si>
  <si>
    <t xml:space="preserve">Imint,WHO survey 2018 </t>
  </si>
  <si>
    <t>4.12 Are deaths that occur in health facilities notified to the civil registry by the hospital administration?</t>
  </si>
  <si>
    <t>OC2c Health sector notifies facility deaths to CR</t>
  </si>
  <si>
    <t>g. Does the national legal or regulatory framework clearly state that the civil registration of births and deaths is mandatory? (Mandatory for births only, Mandatory for deaths only, Mandatory for births and deaths, No, not mandatory for both)</t>
  </si>
  <si>
    <t>A1.03 Does the law clearly state that birth and death registration is compulsory?</t>
  </si>
  <si>
    <t>Imint,WHO FIC ICD</t>
  </si>
  <si>
    <t>1.0 Is it compulsory to register deaths in your country?</t>
  </si>
  <si>
    <t>The laws describe the compulsory nature of civil registration for births and deaths</t>
  </si>
  <si>
    <t>Does the country have legislation that states that birth and death registration is compulsory?</t>
  </si>
  <si>
    <t>Is there a law requiring registration of all deaths?</t>
  </si>
  <si>
    <t>i. Does the national legal and regulatory framework clearly define the legal period for birth and death registration? (No, Yes, for births only, Yes, for deaths only, Yes, for both births and deaths)</t>
  </si>
  <si>
    <t>A1.14 Does the law state the time within which births and deaths should be registered?</t>
  </si>
  <si>
    <t>A1.15 If yes, how long is the reporting period?</t>
  </si>
  <si>
    <t>A1.17 Does the law make provision for:delayed registration?late registration?</t>
  </si>
  <si>
    <t>B3.10 Is late registration tracked and monitored over time and at the subnational level?</t>
  </si>
  <si>
    <t>A1.04 Is there a penalty for non-registration of Birth and death: Yes/No</t>
  </si>
  <si>
    <t>Is there a fee or other penalty for late or delayed registration of births and deaths? Please provide a brief explanation and link(s) to relevant document(s).</t>
  </si>
  <si>
    <t>VS compiled recommended,ECA/APAI</t>
  </si>
  <si>
    <t>Is there a penalty for late delayed and non-registration of vital events?</t>
  </si>
  <si>
    <t>j. Does the national legal and regulatory framework clearly state that the initial registration and certification is free for births and deaths? (No, Yes, for births only, Yes, for deaths only, Yes, for both births and deaths)</t>
  </si>
  <si>
    <t>A1.23 If registration is not free, what is the fee to register:,B3.19 Does registration involve any financial costs to the family or informant:</t>
  </si>
  <si>
    <t>No fee to register deaths</t>
  </si>
  <si>
    <t>Cost of registration Separately for birth, death, and marriage registration</t>
  </si>
  <si>
    <t>Cost of registration/certification of a vital event for the client</t>
  </si>
  <si>
    <t>VS compiled recommended, ESCAP and KPI BPM (Data for Health)</t>
  </si>
  <si>
    <t>Cost for obtaining certificate Separately for birth, death, and marriage regisÂ­tration</t>
  </si>
  <si>
    <t>Direct financial cost carried by the client to achieve certification</t>
  </si>
  <si>
    <t>VS compiled recommended, ECA on-line monitoring format</t>
  </si>
  <si>
    <t>Is the form available in each of the main national languages?</t>
  </si>
  <si>
    <t>B4.16 Is the information on the birth and death registration forms kept confidential?</t>
  </si>
  <si>
    <t>5.7 Does the death registration form include a question on pregnancy at the time of death or pregnancy in the last 12 months?</t>
  </si>
  <si>
    <t>Does the MCCOD include an inquiry about pregnancy status at the time of death or within the last 12 months?</t>
  </si>
  <si>
    <t>C4.04 Does the death certificate state whether a woman was pregnant, or had recently been pregnant?</t>
  </si>
  <si>
    <t>VS compiled recommended,KPI for BPM (Data for Health)</t>
  </si>
  <si>
    <t>Do civil registration offices have adequate equipment to carry out their functions (for example, forms, telephones, photocopiers and computers)?</t>
  </si>
  <si>
    <t>Imint,WHO survey 2018</t>
  </si>
  <si>
    <t>5.4 Can the burial permit be issued if a medically certified cause-of-death is not available?</t>
  </si>
  <si>
    <t>Proof of death is required for burial</t>
  </si>
  <si>
    <t>C3.01 Is it mandatory to issue a death certificate with the cause of death indicated for people who die at home?</t>
  </si>
  <si>
    <t>h. At which level are cause-of-death data usually first entered in the digital system?A digital reporting system refers to a system where data are entered in digital format which are interoperable across the system. (No or almost no digital reporting, Subnational level (e.g. district, state, province , region), Sites of medical certification, Central or national registrar level)</t>
  </si>
  <si>
    <t>B1.14 Is cause of death included on the death registration form?</t>
  </si>
  <si>
    <t>C4.06 Are perinatal deaths monitored using a special form, as recommended by the WHO?</t>
  </si>
  <si>
    <t>5.8 Which certificate is used for perinatal cause-of-death:</t>
  </si>
  <si>
    <t>Which certificate is employed for recording perinatal causes of death (COD)?</t>
  </si>
  <si>
    <t>Does the country use a medical certificate of cause of death that is compliant with the standard WHO International Form of Medical Certificate of Cause of Death for recording the cause of death? If another form is used, please attach.</t>
  </si>
  <si>
    <t>C1.05 Is the standard international form of medical certificate of cause of death used for:,all deaths?only deaths occurring in hospitals not for those taken place outside hospitals?only deaths occurring in some specific hospitals, such as university or regional hospitals?other deaths (please specify)?</t>
  </si>
  <si>
    <t>5.5 Does your country use the WHO 2016 standard International medical certificate of cause-of-death?</t>
  </si>
  <si>
    <t>Is the WHO 2016 standard International medical certificate of cause-of-death used in the MLDI system?</t>
  </si>
  <si>
    <t>Does the country use the standard International form of medical certificate of cause of death for reporting?</t>
  </si>
  <si>
    <t>OC3e International form death certificate used</t>
  </si>
  <si>
    <t>Does the country have any system for collecting and compiling causes of death for deaths occurÂ­ring at home?</t>
  </si>
  <si>
    <t>Is there a standardized autopsy report?</t>
  </si>
  <si>
    <t>Is the certifying physician required to complete the cause of death in the MCCOD?</t>
  </si>
  <si>
    <t>Is the certifying physician required to complete the manner of death in the MCCOD?</t>
  </si>
  <si>
    <t>Is Cause of Death (COD) certification training obligatory in medical school, as opposed to being presented as an optional program for licensed physicians?</t>
  </si>
  <si>
    <t>What training do doctors receive for certifying the cause of death?</t>
  </si>
  <si>
    <t>OC3g COD training mandatory in med school</t>
  </si>
  <si>
    <t>OC3f CME requirement for COD training</t>
  </si>
  <si>
    <t>C4.07 What training and practice do doctors receive in certifying the cause of death:none?one lecture in medical school or at the hospital?other (please specify)?</t>
  </si>
  <si>
    <t>Is MCCOD training integrated into the education curriculum for forensic specialists?</t>
  </si>
  <si>
    <t>In cases where no physician is available to certify the cause of death, is verbal autopsy explicitly permitted or mandated to gather cause-of-death information?</t>
  </si>
  <si>
    <t>When medical certification of cause of death is rare, is verbal autopsy routinely used to determine the cause of death?</t>
  </si>
  <si>
    <t>a. Does your country conduct verbal autopsy interviews to complement Medical Certification for Causes of Death (MCCD)? (Yes, conducted routinely, Yes, conducted but not frequently, Not applicable due to high coverage and completeness of Medical Certification of Causes of Death, No data or answer)</t>
  </si>
  <si>
    <t>ICD</t>
  </si>
  <si>
    <t>C1.04 Are ICD-compliant practices used for death certification in the country?,D1.01 Is the ICD used for cause-of-death statistics?</t>
  </si>
  <si>
    <t>Is the International Classification of Diseases (ICD) used for mortality coding in the country?</t>
  </si>
  <si>
    <t>In your country, is cause of death coded according to a national language version of the ICD?</t>
  </si>
  <si>
    <t>D1.08 Are coding and ICD selection rules for underlying cause-of-death data applied?</t>
  </si>
  <si>
    <t>Please indicate which revision of the International Classification of Diseases (ICD) is used in your country (e.g., ICD-10, ICD-11), or the name of any other classification used (e.g., ICD-10CM, ICD-10AM, ICD-10TM, ICD SMoL etc.)</t>
  </si>
  <si>
    <t>D1.02 If so, which revision and edition is currently being used?</t>
  </si>
  <si>
    <t>6.2.0.a Which ICD version is currently used for mortality statistics?</t>
  </si>
  <si>
    <t>a. Which ICD version is used for mortality coding? (ICD-9, ICD-10, Transitioning (both ICD-10 and ICD-11 in use), ICD-11, Other)</t>
  </si>
  <si>
    <t>6.2.2 Is the ICD implemented in all health-facilities for coding cause-of-death?</t>
  </si>
  <si>
    <t>OC3i ICD strategy &amp; system in place &amp; functioning</t>
  </si>
  <si>
    <t>D1.13 Is there an established mechanism to query the certifier (doctor) in cases where the coder cannot understand or interpret the reported causes of death on the certificate?</t>
  </si>
  <si>
    <t>OC3l Regular QA for coding</t>
  </si>
  <si>
    <t>D1.10 If coding is decentralized, what quality measures and procedures are in place to ensure national consistency in the application of ICD coding rules?</t>
  </si>
  <si>
    <t>Do you periodically train mortality coders on the ICD coding procedures? If yes, please summarize the trainings in the comments.</t>
  </si>
  <si>
    <t>OC3j Training program for coders</t>
  </si>
  <si>
    <t>D2.08 Do coders have opportunities for ongoing education?</t>
  </si>
  <si>
    <t>D2.03 Are specific training courses provided for mortality coders or do they learn on-the-job?</t>
  </si>
  <si>
    <t>OC4b VA system reports COD to CR</t>
  </si>
  <si>
    <t>OC4d Regular QA VA data</t>
  </si>
  <si>
    <t>Is there a law, regulation, policy, or practice making the international standard MCCD form mandatory for deaths being certified in the country, including those certified through the Medico-Legal Death Investigation system?</t>
  </si>
  <si>
    <t>a. Is there any national legislation or official regulation that states Medical Certification for Causes of Death (MCCD) is mandatory?</t>
  </si>
  <si>
    <t>OC3c Medical certification of COD required for facility deaths</t>
  </si>
  <si>
    <t>This compendium provides a structured reference for countries to support the selection and prioritization of  indicators and process milestones to monitor performance and data quality of CRVS system. It includes both quantitative indicators and qualitative milestones drawn from global technical sources, enabling a comprehensive approach to performance monitoring and system strengthening.
The compendium is organized into thematic tabs:</t>
  </si>
  <si>
    <r>
      <rPr>
        <b/>
        <sz val="14"/>
        <color theme="1"/>
        <rFont val="Calibri"/>
        <family val="2"/>
        <scheme val="minor"/>
      </rPr>
      <t>Key contributors:</t>
    </r>
    <r>
      <rPr>
        <sz val="14"/>
        <color theme="1"/>
        <rFont val="Calibri"/>
        <family val="2"/>
        <scheme val="minor"/>
      </rPr>
      <t xml:space="preserve">
    •	The dedicated country teams in Bolivia, Viet Nam, and Zambia
    •	University of New South Wales (UNSW)
    •	Africa CDC
    •	CDC Foundation
    •	World Health Organization
    •	ESCAP and other regional and global experts for their valuable inputs and collaboration</t>
    </r>
  </si>
  <si>
    <r>
      <t>This indicators compendium was developed by the</t>
    </r>
    <r>
      <rPr>
        <b/>
        <sz val="16"/>
        <color theme="1"/>
        <rFont val="Calibri"/>
        <family val="2"/>
        <scheme val="minor"/>
      </rPr>
      <t xml:space="preserve"> Swiss Tropical and Public Health Institute (Swiss TPH) </t>
    </r>
    <r>
      <rPr>
        <sz val="16"/>
        <color theme="1"/>
        <rFont val="Calibri"/>
        <family val="2"/>
        <scheme val="minor"/>
      </rPr>
      <t xml:space="preserve">in collaboration with </t>
    </r>
    <r>
      <rPr>
        <b/>
        <sz val="16"/>
        <color theme="1"/>
        <rFont val="Calibri"/>
        <family val="2"/>
        <scheme val="minor"/>
      </rPr>
      <t>Vital Strategies</t>
    </r>
    <r>
      <rPr>
        <sz val="16"/>
        <color theme="1"/>
        <rFont val="Calibri"/>
        <family val="2"/>
        <scheme val="minor"/>
      </rPr>
      <t>, as part of a multi-stakeholder initiative to strengthen CRVS performance measurement and data quality monitoring in Bolivia, Viet Nam and Zambia.</t>
    </r>
  </si>
  <si>
    <r>
      <rPr>
        <b/>
        <sz val="14"/>
        <color theme="1"/>
        <rFont val="Calibri"/>
        <family val="2"/>
        <scheme val="minor"/>
      </rPr>
      <t xml:space="preserve">Funding and support: </t>
    </r>
    <r>
      <rPr>
        <sz val="14"/>
        <color theme="1"/>
        <rFont val="Calibri"/>
        <family val="2"/>
        <scheme val="minor"/>
      </rPr>
      <t>Development of this tool was made possible with financial support from Bloomberg Philanthropies.</t>
    </r>
  </si>
  <si>
    <t>The proportion of unions that were formally registered in the civil registration system that are subsequently recorded as having ended in a divorce that is also registered.</t>
  </si>
  <si>
    <t>Percentage of marriage registered the time limit prescribed under the law out of the expected number of marriage</t>
  </si>
  <si>
    <t>Number of marriage registered, during reference time period</t>
  </si>
  <si>
    <t>Percentage of registered marriages certified during reference time period</t>
  </si>
  <si>
    <t>The percentage of hospitals or health facilities that have at least one designated civil registration officer regularly stationed on the premises and available to provide registration services (e.g. for births and deaths), expressed as a percentage of all hospitals and health facilities.</t>
  </si>
  <si>
    <t>Percentage of hospitals or other health facilities that have registration officers on the premises</t>
  </si>
  <si>
    <t>Percent of death certificates that list only one cause of death  during reference time period</t>
  </si>
  <si>
    <t>Number of  adults, during reference time period</t>
  </si>
  <si>
    <t>The proportion of marriages registered in the civil registration system during the reference time period in which at least one spouse is a girl younger than the legal age of majority at the time of marriage registration, expressed as a percentage of all marriages registered in that period.</t>
  </si>
  <si>
    <t>The proportion of adults (persons at or above the legal age of majority) whose current marriage is recorded as a registered marriage in the civil registration system as of the reference time period, expressed as a percentage of all adults.</t>
  </si>
  <si>
    <t>The proportion of adults who are in a registered union that is recorded in the civil registration system as polygamous (i.e. one spouse in union with more than one spouse at the same time) during the reference time period, expressed as a percentage of all adults in registered unions.</t>
  </si>
  <si>
    <t>The proportion of unions that were formally registered in the civil registration system and that, during the reference time period, are recorded as having ended in a divorce that is also registered, expressed as a percentage of all registered unions in the defined cohort or population.</t>
  </si>
  <si>
    <t>a1. What percentage has a medically certified cause of death? Please record the percentage of completeness in the most recent report (0-100) for expected deaths. source: Global Mortality Database (https://platform.who.int/mortality),a2. Out of all registered deaths in the country, what percentage has a medically certified causes of death? Please record the percentage from the most recent year available. Please indicate the percentage from the most recent year available of the national civil registry report,a3. Out of all deaths that occurred in health facilities, what percentage has a medically certified causes of death? Please record the percentage from the most recent year available. Please indicate the percentage from the most recent year available of the national health facility report</t>
  </si>
  <si>
    <r>
      <t xml:space="preserve">Number of births in the given year registered by the civil registration system </t>
    </r>
    <r>
      <rPr>
        <b/>
        <sz val="11"/>
        <color theme="1"/>
        <rFont val="Calibri"/>
        <scheme val="minor"/>
      </rPr>
      <t>within one year</t>
    </r>
    <r>
      <rPr>
        <sz val="11"/>
        <color theme="1"/>
        <rFont val="Arial"/>
      </rPr>
      <t xml:space="preserve"> of occurrence (including late civil registration)
Of which:
Number of births in the given year registered by the civil registration system after the legally stipulated time period but within 1 year of occurrence (late civil registration)</t>
    </r>
  </si>
  <si>
    <r>
      <t xml:space="preserve">Number of births in the given year registered by the civil registration system </t>
    </r>
    <r>
      <rPr>
        <b/>
        <sz val="11"/>
        <color theme="1"/>
        <rFont val="Calibri"/>
        <scheme val="minor"/>
      </rPr>
      <t>within one year</t>
    </r>
    <r>
      <rPr>
        <sz val="11"/>
        <color theme="1"/>
        <rFont val="Arial"/>
      </rPr>
      <t xml:space="preserve"> of occurrence (including late civil registration)
Total number of births in the given year registered by the civil registration system after 1 year of occurrence* (delayed civil registration)
*Any births registered after 1 year of occurrence is eligible, regardless of how long the delay may be.</t>
    </r>
  </si>
  <si>
    <r>
      <t xml:space="preserve">2B: Percentage of deaths registered accompanied with the issuance of an official death certificate with minimum information* within one year of occurrence </t>
    </r>
    <r>
      <rPr>
        <i/>
        <sz val="11"/>
        <color theme="1"/>
        <rFont val="Calibri"/>
        <scheme val="minor"/>
      </rPr>
      <t xml:space="preserve">(=100*(line 5)/(line 1))
</t>
    </r>
    <r>
      <rPr>
        <sz val="11"/>
        <color theme="1"/>
        <rFont val="Arial"/>
      </rPr>
      <t>*Minimum information includes the deceased’s name, date of death, sex, and age.</t>
    </r>
  </si>
  <si>
    <r>
      <t xml:space="preserve">2A: Percentage of births registered accompanied with the issuance of an official birth certificate with minimum information* within one year of occurrence </t>
    </r>
    <r>
      <rPr>
        <i/>
        <sz val="11"/>
        <color theme="1"/>
        <rFont val="Calibri"/>
        <scheme val="minor"/>
      </rPr>
      <t xml:space="preserve">(=100*(line 5)/(line 1)) </t>
    </r>
    <r>
      <rPr>
        <sz val="11"/>
        <color theme="1"/>
        <rFont val="Arial"/>
      </rPr>
      <t xml:space="preserve">
*Minimum information includes the individual’s name, sex, date and place of birth, and name of parent(s) where known</t>
    </r>
  </si>
  <si>
    <t>4.3 Please indicate the percentage of deaths outside of health facilities captured in national/official mortality statistics as per the following categories: National, rural, Urban, Women, Men</t>
  </si>
  <si>
    <t>The number of deaths recorded by the health sector and notified to the civil registry as a percentage of the total number of deaths recorded in the health sector during reference time period</t>
  </si>
  <si>
    <t>Number of deaths notified by health sector (i.e., hospitals, health facilities, etc.) to the Civil Registry during reference time period</t>
  </si>
  <si>
    <t>Total number of deaths recorded by health sector during reference time period</t>
  </si>
  <si>
    <t>The number of health sector births notified to the civil registry as a percentage of the total number of births recorded by the health sector during reference time period</t>
  </si>
  <si>
    <t>Number of births notified by health sector (i.e., hospitals, health facilities, etc.) to the Civil Registry during reference time period</t>
  </si>
  <si>
    <t>Total number of births recorded by health sector during reference time period</t>
  </si>
  <si>
    <t>Percent of deaths occurring in the health sector, notified to Civil Registration during reference time period</t>
  </si>
  <si>
    <t>Percent of births occurring in health sector notified to Civil Registration during reference time period</t>
  </si>
  <si>
    <t>The number of deaths in the health sector with a medically certified cause as a proportion of all deaths recorded by the health sector during reference time period</t>
  </si>
  <si>
    <t xml:space="preserve">Total number of deaths recorded by the health sector during reference time period </t>
  </si>
  <si>
    <t>Medicolegal Death Investigation (MLDI) System assessment [National] (2024)</t>
  </si>
  <si>
    <t>Percentage of births notified to Civil Registration within the time limit prescribed under the law, during reference time period</t>
  </si>
  <si>
    <t>The number of births notified within the time limit prescribed under the law as a percentage of the total number of births notifications.</t>
  </si>
  <si>
    <t>Number of births notified within time limit prescribed by law, during reference time period</t>
  </si>
  <si>
    <t>Total number of births notifications to Civil Registration, during reference time period</t>
  </si>
  <si>
    <t>Divide number of births notified on time by the total number of births notified to CR, multiply by 100</t>
  </si>
  <si>
    <t>Percentage of births notified to Civil Registration out of the expected number of births in a calendar year</t>
  </si>
  <si>
    <t>The number of births notified as a percentage of the total number of estimated births occurring in a calendar year</t>
  </si>
  <si>
    <t>Number of births notified to Civil registration in a calendar year</t>
  </si>
  <si>
    <t>Estimated number of births</t>
  </si>
  <si>
    <t>Divide the number of notifications by the estimated up-to-date number of estimated births which occurred in the same year. Multiply by 100</t>
  </si>
  <si>
    <t>Divide number of births notified by health sector to the CR by births recorded by health sector, multiply by 100</t>
  </si>
  <si>
    <t>Percent of births occurring in health facilities notified to Civil Registration within time limit prescribed by law</t>
  </si>
  <si>
    <t xml:space="preserve">The number of births in health facilities that are notified to Civil Registration within time limit prescribed by law, as a percentage of the total number of births recorded by health facilities, during reference time period </t>
  </si>
  <si>
    <t xml:space="preserve">Number of health facility births notified to Civil Registration within time limit prescribed by law during reference time period </t>
  </si>
  <si>
    <t>Divide number of health facility births notified to Civil Registration within time limit prescribed by law by total number of births recorded in health facilities, multiply by 100</t>
  </si>
  <si>
    <t>Average number of days between births and notification during reference time period</t>
  </si>
  <si>
    <t>Sum of the number of days between registering births and collecting 1st/original certificate by the family</t>
  </si>
  <si>
    <t xml:space="preserve">Average number of days between births and notification (for on-time events), during reference time period </t>
  </si>
  <si>
    <t>Sum of days between births  and notification for all births</t>
  </si>
  <si>
    <t>Total number of births notifications received in a calendar year</t>
  </si>
  <si>
    <t xml:space="preserve">Calculate the weighted average of the number of days between the date of births and the date of notification (e.g. noted on the notification form) </t>
  </si>
  <si>
    <t>Percentage of correctly validated births notifications during reference time period</t>
  </si>
  <si>
    <t>The number of births notification validated according to SOPs as a percentage of the total number of births notified during reference time period</t>
  </si>
  <si>
    <t>Number of births notifications validated according to SOPs during reference time period</t>
  </si>
  <si>
    <t xml:space="preserve">Total number of births notifications received during reference time period.
</t>
  </si>
  <si>
    <t xml:space="preserve">Get the number of births validated according to SOPs at local registration offices. Divide it by number of births notified in the same time period. Multiply by 100
</t>
  </si>
  <si>
    <t>Percentage of births registered within the time limit prescribed under the law, during reference time period</t>
  </si>
  <si>
    <t>The number of on-time births registrations as a percentage of the total number of births registrations during reference time period</t>
  </si>
  <si>
    <t>Number of on-time births registrations in the national registration database at the time of the assessment (based on the date of registration!)</t>
  </si>
  <si>
    <t>Number of the births registrations in the national registration database at the time of the assessment (based on the date of registration!)</t>
  </si>
  <si>
    <t xml:space="preserve">Divide the number of births registrations within the time limit prescribed under the law by the number of births registrations in the national registration database, multiply by 100
• Proxy for national level storage: subnational level storage and subsequent estimation of national level figure 
• Proxy for annual numbers: use number of the last 12 months and back projected to the relevant year in the past
</t>
  </si>
  <si>
    <t xml:space="preserve">Percentage of births registered within one year of occurrence out of the expected number of births  </t>
  </si>
  <si>
    <t>The number of  births registrations in previous 12 months as a percentage of the total number of births in a given year</t>
  </si>
  <si>
    <t>Number of births registrations in the national registration database at the time of the assessment for a given year (based on the date of registration!)</t>
  </si>
  <si>
    <t>Estimated number of total births</t>
  </si>
  <si>
    <t>Divide the number of  registered births within 1 year of occurence by the expected total number of births then multiply by 100 to get a percentage</t>
  </si>
  <si>
    <t>Percentage of registered births that take place in health facilities during reference time period</t>
  </si>
  <si>
    <t>proportion of registered births that take place in health facilities</t>
  </si>
  <si>
    <t>Number of health facility births registered with Civil registration</t>
  </si>
  <si>
    <t>Number of births registrations in the national registration database at the time of the assessment</t>
  </si>
  <si>
    <t>Percentage of registered births out of notified births,during reference time period</t>
  </si>
  <si>
    <t>The number of births registered as a percentage of the total number of births notified during reference time period</t>
  </si>
  <si>
    <t>Number of births registered (based on the date of births)</t>
  </si>
  <si>
    <t>Number of notifications (based on the date of births)</t>
  </si>
  <si>
    <t>Divide the number of births registered by the number of births notified, multiply by 100</t>
  </si>
  <si>
    <t xml:space="preserve">Percentage of registered births the time limit prescribed under the law out of the expected number of births  </t>
  </si>
  <si>
    <t>The number of on-time births registrations in previous 12 months as a percentage of the total number of expected births in a given year</t>
  </si>
  <si>
    <t xml:space="preserve">Number of births registered within the legally stipulated period </t>
  </si>
  <si>
    <t>[Estimated] number of total births</t>
  </si>
  <si>
    <t>Percent of late births registeration during reference time period</t>
  </si>
  <si>
    <t>The number of late births registration as a percentage of the total number of births registrations during reference time period
*"Late registration is the registration of a vital event after the prescribed time period but within a specified grace period." (Source: Principles and Recommendations for a Vital Statistics System, Revision 3, page 203.)</t>
  </si>
  <si>
    <t>Number of late births registrations during reference time period</t>
  </si>
  <si>
    <t>Total number of births registrations during reference time period</t>
  </si>
  <si>
    <t>Percent of delayed births registeration during reference time period</t>
  </si>
  <si>
    <t>The number of delayed births registration as a percentage of the total number of births registrations during reference time period.
*"Delayed registration is the registration of a vital event after the prescribed period determined in existing laws, rules or regulations (including any grace period, if specified)". (Source: Principles and Recommendations for a Vital Statistics System, Revision 3, page 203.)</t>
  </si>
  <si>
    <t>Number of delayed births registrations during reference time period</t>
  </si>
  <si>
    <t>Number of visits needed to register and certify births</t>
  </si>
  <si>
    <t>Percentage of births registered out of the number of births known to the health sector, during reference time period</t>
  </si>
  <si>
    <t>Measures the share of births reported by the health sector that are also registered in the CRVS system.</t>
  </si>
  <si>
    <t>Number of births registered during reference time period</t>
  </si>
  <si>
    <t>Number of births known to the health sector during reference time period</t>
  </si>
  <si>
    <t>Divide the number of births registered in CRVS by the number of births recorded by the health sector; multiply by 100.</t>
  </si>
  <si>
    <t>Percentage of registered births certified during reference time period</t>
  </si>
  <si>
    <t>Total number of births during reference time period registered by the civil registration system for which a certificate was issued (A births certificate contains minimum information including the individual’s name, sex, date and place of births, and names of parent(s) where known)</t>
  </si>
  <si>
    <t>Number of births registrations with certificates delivered/issued</t>
  </si>
  <si>
    <t>Divide the number of births registrations with certificates issued by the total number of births registered; multiply by 100.</t>
  </si>
  <si>
    <t>Percentage of children under 5 years of age who received births certificate</t>
  </si>
  <si>
    <t>The proportion of children younger than 5 years who have been issued an official births certificate by the civil registration authority, expressed as a percentage of all children under 5 years of age in the population at the time of measurement.</t>
  </si>
  <si>
    <t>Number of those under 5 years old with births certificates delivered/issued</t>
  </si>
  <si>
    <t>Divide the number of under 5 years population for whom births certificate was issued/delivered by the tolal number of under 5 population, multiply by 100.</t>
  </si>
  <si>
    <t>Sex ratio of births registration completeness during reference time period</t>
  </si>
  <si>
    <t xml:space="preserve">Compares the completeness of births registration between males and females, highlighting potential gender-based disparities.
</t>
  </si>
  <si>
    <t>Number of male births registered</t>
  </si>
  <si>
    <t>Number of female births registered, during reference time period</t>
  </si>
  <si>
    <t>Divide the number of male births registered by number of female births registered</t>
  </si>
  <si>
    <t>Average waiting time to register a births after the declaration is made</t>
  </si>
  <si>
    <t xml:space="preserve">Average waiting time to obtain a certificate after registration of births 
</t>
  </si>
  <si>
    <t xml:space="preserve">Number of corrections made per 100 births registration records during reference time period  </t>
  </si>
  <si>
    <t>Number of corrections made to births registration records during a specific period</t>
  </si>
  <si>
    <t>Total number of births registration records created in the same period</t>
  </si>
  <si>
    <t>Divide the number of corrected births registration records by the total number of registrations; multiply by 100.</t>
  </si>
  <si>
    <t>Average number of days between  registration and certification of births, during reference time period</t>
  </si>
  <si>
    <t>Average number of days between registering births and collecting 1st/original certificate by the family</t>
  </si>
  <si>
    <t>Total number of births certificates issued in the same period</t>
  </si>
  <si>
    <t>Average number of days between notification and registration of births, during reference time period</t>
  </si>
  <si>
    <t>Average number of days between notification and registration of births</t>
  </si>
  <si>
    <t>Sum of the number of days between notification and registration of births</t>
  </si>
  <si>
    <t>Average number of days between births and registration, during reference time period</t>
  </si>
  <si>
    <t>Average number of days between births and registration by Civil Registration authority</t>
  </si>
  <si>
    <t>Sum of the number of days between births and completed registration with Civil Registration authority</t>
  </si>
  <si>
    <t>Total number of births registered in the same period</t>
  </si>
  <si>
    <t>Calculate the weighted average of the number of days between the date of births and the date of completed registration</t>
  </si>
  <si>
    <t>Average number of days between births and certification, during reference time period</t>
  </si>
  <si>
    <t>Average number of days between births and collecting 1st/original certificate by the family</t>
  </si>
  <si>
    <t>Sum of the number of days between births and collecting 1st/original certificate by the family</t>
  </si>
  <si>
    <t>Calculate the weighted average of the number of days between the date of births and the date the certificate was collected by the family at the local registration office.</t>
  </si>
  <si>
    <t>Percent of children under 5 years of age whose births have been registered with a civil authority, by age 5</t>
  </si>
  <si>
    <t>Linked with SDG16.9.1_measures the percentage of children under the age of five whose births have been officially registered with a civil authority, regardless of whether they possess a births certificate. It reflects the coverage of births registration services.</t>
  </si>
  <si>
    <t>Number of children under 5 years of age whose births are registered with a civil authority</t>
  </si>
  <si>
    <t>Divide the number of children under age 5 whose births have been registered with a civil authority by the total number of children under age 5 in the population, and multiply the result by 100.</t>
  </si>
  <si>
    <t>Number of births registered with the civil registration authority during reference time period</t>
  </si>
  <si>
    <t xml:space="preserve">Percentage of deaths notified to Civil Registration within the time limit prescribed under the law during reference time period
</t>
  </si>
  <si>
    <t>The number of deaths notified within the time limit prescribed under the law as a percentage of the total number of deaths notifications.</t>
  </si>
  <si>
    <t>Number of deaths notified within time limit prescribed by law, during reference time period</t>
  </si>
  <si>
    <t>Total number of deaths notifications to Civil Registration, during reference time period</t>
  </si>
  <si>
    <t>Divide number of deaths notified on time by the total number of deaths notified to CR, multiply by 100</t>
  </si>
  <si>
    <t>Percentage of deaths notified to Civil Registration out of the expected number of deaths in a calendar year</t>
  </si>
  <si>
    <t>The number of deaths notified as a percentage of the total number of estimated deaths occurring in a calendar year</t>
  </si>
  <si>
    <t>Number of deaths notified to Civil registration in a calendar year</t>
  </si>
  <si>
    <t>Estimated number of deaths</t>
  </si>
  <si>
    <t>Divide the number of notifications by the estimated up-to-date number of  deaths, which occurred in the same year. Multiply by 100</t>
  </si>
  <si>
    <t>Divide number of deaths notified by health sector to the CR by deaths recorded by health sector, multiply by 100</t>
  </si>
  <si>
    <t>Percent of deaths recorded by the Medico Legal deaths Investigation system, notified to Civil Registration during reference time period</t>
  </si>
  <si>
    <t>The number of MLDI deaths notified as a percentage of the total number of deaths channeled through MLDI system during reference time period</t>
  </si>
  <si>
    <t>Number of MLDI deaths notified to Civil Registration</t>
  </si>
  <si>
    <t>Total number of deaths subject to MLDI during reference time period</t>
  </si>
  <si>
    <t>Divide number of MLDI deaths notified to the CR, by total number of deaths deaths subject to MLDI. Multiply by 100</t>
  </si>
  <si>
    <t>Average number of days between deaths and notification during reference time period</t>
  </si>
  <si>
    <t>Sum of days between deaths occurrence and notification for all deaths</t>
  </si>
  <si>
    <t>Total number of deaths notifications during reference time period</t>
  </si>
  <si>
    <t xml:space="preserve">Calculate the weighted average of the number of days between the date of deaths occurence and the date of notification (e.g. noted on the notification form) </t>
  </si>
  <si>
    <t>Percentage of correctly validated deaths notifications during reference time period</t>
  </si>
  <si>
    <t>The number of deaths notification validated according to SOPs as a percentage of the total number of deaths notified during reference time period</t>
  </si>
  <si>
    <t>Number of deaths notifications validated according to SOPs during reference time period</t>
  </si>
  <si>
    <t xml:space="preserve">Total number of deaths notifications received during reference time period
</t>
  </si>
  <si>
    <t xml:space="preserve">Get the number of deaths validated according to SOPs at local registration offices. Divide it by number of deaths notified in the same time period. Multiply by 100
</t>
  </si>
  <si>
    <t>Number of deaths registered with civil registration during reference time period</t>
  </si>
  <si>
    <t>Total number of deaths registered with the civil registration authority during reference time period</t>
  </si>
  <si>
    <t>Percentage of deaths registered within the time limit prescribed under the law, during reference time period</t>
  </si>
  <si>
    <t>The number of on-time deaths registrations as a percentage of the total number of  deaths registrations during reference time period</t>
  </si>
  <si>
    <t>Number of on-time deaths registrations in the national registration database at the time of the assessment (based on the date of registration!)</t>
  </si>
  <si>
    <t>Number of the deaths registrations in the national registration database at the time of the assessment (based on the date of registration!)</t>
  </si>
  <si>
    <t xml:space="preserve">Divide the number of deaths registrations within the time limit prescribed under the law by the number of deaths registrations in the national registration database, multiply by 100
• Proxy for national level storage: subnational level storage and subsequent estimation of national level figure 
• Proxy for annual numbers: use number of the last 12 months and back projected to the relevant year in the past
</t>
  </si>
  <si>
    <t>The number of  deaths registrations in previous 12 months as a percentage of the total number of deaths in a given year</t>
  </si>
  <si>
    <t>Number of deaths registrations in the national registration database at the time of the assessment (based on the date of registration!)</t>
  </si>
  <si>
    <t>Estimated number of total deaths</t>
  </si>
  <si>
    <t>Divide the number of  registered deaths within 1 year of occurence by the expected total number of deaths, then multiply by 100 to get a percentage</t>
  </si>
  <si>
    <t>Percentage of registered deaths that take place in health facilities, during reference time period</t>
  </si>
  <si>
    <t>proportion of registered deaths that take place in health facilities</t>
  </si>
  <si>
    <t>Number of health facility deaths registered with Civil Registration</t>
  </si>
  <si>
    <t>Number of deaths registrations in the national registration database at the time of the assessment</t>
  </si>
  <si>
    <t>Percentage of  registered deaths out of notified deaths, during reference time period</t>
  </si>
  <si>
    <t>The number of deaths registered as a percentage of the total number of deaths notified during reference time period</t>
  </si>
  <si>
    <t>Number of deaths registered (based on the date of deaths)</t>
  </si>
  <si>
    <t>Number of notifications (based on the date of deaths)</t>
  </si>
  <si>
    <t>Divide the Number of deaths registered by the number of deaths notified, multiply by 100</t>
  </si>
  <si>
    <t>The number of on-time deaths registrations in previous 12 months as a percentage of the total number of the deaths in a given year</t>
  </si>
  <si>
    <t xml:space="preserve">Number of deaths registered within the legally stipulated period </t>
  </si>
  <si>
    <t xml:space="preserve">[Estimated] number of total deaths </t>
  </si>
  <si>
    <t>Percentage of late deaths registrations during reference time period</t>
  </si>
  <si>
    <t>The number of late deaths registration as a percentage of the total number of deaths registrations during reference time period
*"Late registration is the registration of a vital event after the prescribed time period but within a specified grace period." (Source: Principles and Recommendations for a Vital Statistics System, Revision 3, page 203.)</t>
  </si>
  <si>
    <t>Number of late deaths registrations during reference time period</t>
  </si>
  <si>
    <t>Total number of deaths registrations during reference time period</t>
  </si>
  <si>
    <t>Percentage of delayed deaths registrations during reference time period</t>
  </si>
  <si>
    <t>The number of delayed deaths registration as a percentage of the total number of deaths registrations during reference time period.
*"Delayed registration is the registration of a vital event after the prescribed period determined in existing laws, rules or regulations (including any grace period, if specified)". (Source: Principles and Recommendations for a Vital Statistics System, Revision 3, page 203.)</t>
  </si>
  <si>
    <t>Number of delayed deaths registrations during reference time period</t>
  </si>
  <si>
    <t xml:space="preserve">Number of visits needed to register and certify deaths </t>
  </si>
  <si>
    <t>Assess the minimum number of visits needed by the client to register deaths and achieve certification and compare them with the official CR process documentation provided by the national registration office.</t>
  </si>
  <si>
    <t>Percentage of deaths registered out of the number of deaths known to the health sector, during reference time period</t>
  </si>
  <si>
    <t>Measures the share of deaths reported by the health sector that are also registered in the CRVS system.</t>
  </si>
  <si>
    <t>Number of deaths registered during reference time period</t>
  </si>
  <si>
    <t>Number of deaths known to the health sector during reference time period</t>
  </si>
  <si>
    <t>Divide the number of deaths registered in CRVS by the number of deaths recorded by the health sector; multiply by 100.</t>
  </si>
  <si>
    <t>Percentage of registered deaths certified within one year of occurrence</t>
  </si>
  <si>
    <t>Measures how often registered deaths result in an official deaths certificate being issued.</t>
  </si>
  <si>
    <t>Number of deaths registrations with certificates delivered/issued</t>
  </si>
  <si>
    <t>Number of deaths registered, during reference time period</t>
  </si>
  <si>
    <t>Divide the number of deaths registrations with certificates issued by the total number of deaths registered; multiply by 100.</t>
  </si>
  <si>
    <t>Sex ratio of deaths registration completeness during reference time period</t>
  </si>
  <si>
    <t xml:space="preserve">Compares the completeness of deaths registration between males and females, highlighting potential gender-based disparities.
</t>
  </si>
  <si>
    <t>Completeness rate among men (number of male deaths registered/number of expected male deaths)</t>
  </si>
  <si>
    <t>Completeness rate among women (number of female deaths registered/number of expected female deaths), during reference time period</t>
  </si>
  <si>
    <t xml:space="preserve">Number of corrections made per 100 deaths registration records during reference time period </t>
  </si>
  <si>
    <t>Number of corrections made to deaths registration records during a specific period</t>
  </si>
  <si>
    <t>Total number of deaths registration records created in the same period</t>
  </si>
  <si>
    <t>Divide the number of corrected deaths registration records by the total number of registrations; multiply by 100.</t>
  </si>
  <si>
    <t>Average number of days between  registration and certification of deaths, during reference time period</t>
  </si>
  <si>
    <t>Average number of days between registering deaths and collecting 1st/original certificate by the family (for on-time events)</t>
  </si>
  <si>
    <t>Average number of days between notification and registration of deaths, during reference time period</t>
  </si>
  <si>
    <t>Average number of days between notification and registration of deaths</t>
  </si>
  <si>
    <t>Sum of the number of days between between notification and registration of deaths</t>
  </si>
  <si>
    <t>Average number of days between deaths and registration, during reference time period</t>
  </si>
  <si>
    <t>Average number of days between deaths and registration by Civil Registration authority</t>
  </si>
  <si>
    <t>Sum of the number of days between deaths and completed registration  with Civil Registration authority</t>
  </si>
  <si>
    <t>Total number of deaths registered in the same period</t>
  </si>
  <si>
    <t>Calculate the weighted average of the number of days between the date of deaths and the date of completed registration</t>
  </si>
  <si>
    <t>Total number of health facilities expected to certify deaths</t>
  </si>
  <si>
    <t>Divide the number of hospitals using the MCCOD by the total number of health facilities expected to certify deaths; multiply by 100.</t>
  </si>
  <si>
    <t>Measures the proportion of medico-legal deaths investigations (MLDI) that are documented with a complete, standardized autopsy report.</t>
  </si>
  <si>
    <t>Measures the share of registered deaths in the civil registration system that are accompanied by a medically-certified cause of deaths, using the standard MCCD format.</t>
  </si>
  <si>
    <t>Number of registered deaths with MCCD</t>
  </si>
  <si>
    <t>Total number of registered deaths</t>
  </si>
  <si>
    <t>Divide the number of medically-certified deaths by the total number of registered deaths; multiply by 100.</t>
  </si>
  <si>
    <t>Percent of medically certified deaths with ill-defined cause of deaths during reference time period</t>
  </si>
  <si>
    <t xml:space="preserve">Measures the proportion of medically certified deaths where the recorded underlying cause is considered ill-defined (Refer to the list of ill-defined codes from the WHO ICD manual corresponding to the ICD version that you are using) </t>
  </si>
  <si>
    <t>Number of deaths occurring in health facilities or with the attention of a medical practitioner with the underlying causes of deaths coded as ill-defined or unknown cause</t>
  </si>
  <si>
    <t>Number of deaths occurring in health facilities or with the attention of a medical practitioner</t>
  </si>
  <si>
    <t>Divide the number of medically certified deaths with ill-defined causes by number of deaths occurring in health facilities or with the attention of a medical practitioner , multiply by 100</t>
  </si>
  <si>
    <t>Divide the number of health facility deaths with MCCD by total health facility deaths; multiply by 100.</t>
  </si>
  <si>
    <t>Percent of deaths recorded by the MLDI system with medically certified cause during reference time period</t>
  </si>
  <si>
    <t>Measures the proportion of deaths investigated by the medico-legal deaths investigation (MLDI) system that include MCCD.</t>
  </si>
  <si>
    <t>Total number of deaths chanelled through the MLDI system</t>
  </si>
  <si>
    <t>Divide the number of MLDI-reviewed deaths with MCCD by the total number of MLDI cases; multiply by 100.</t>
  </si>
  <si>
    <t>Measures the percentage of medical deaths certificates that report only a single cause of deaths, which may suggest incomplete certification.</t>
  </si>
  <si>
    <t>Number of MCCDs listing only one cause of deaths</t>
  </si>
  <si>
    <t>Divide the number of single-cause deaths certificates by the total number of MCCDs reviewed; multiply by 100.</t>
  </si>
  <si>
    <t>Measures the proportion of community (non-facility) deaths that were not assigned a medically certified cause of deaths.</t>
  </si>
  <si>
    <t>Number of community deaths without a medically certified cause of deaths</t>
  </si>
  <si>
    <t>Total number of community deaths</t>
  </si>
  <si>
    <t>Divide the number of community deaths without a medically certified cause by the total number of community deaths; multiply by 100.</t>
  </si>
  <si>
    <t>Percent of medically certified deaths with unusable cause of deaths during reference time period</t>
  </si>
  <si>
    <t>[According to ANACOD or  ANACONDA]. Measures the proportion of medically certified deaths where the recorded underlying cause is un-usable (e.g., “cardiac arrest” or “respiratory failure”)</t>
  </si>
  <si>
    <t>Number of medically certified deaths with unusable causes</t>
  </si>
  <si>
    <t>Total number of deaths that reported a cause of deaths (MCCD)</t>
  </si>
  <si>
    <t>Divide the number of un-usable causes among certified deaths by the total number of medically certified deaths; multiply by 100.</t>
  </si>
  <si>
    <t>Sex ratio of medically certified deaths during reference time period</t>
  </si>
  <si>
    <t>Compares the number of medically certified male deaths to medically certified female deaths, highlighting gender disparities in certification coverage.</t>
  </si>
  <si>
    <t>Number of medically certified deaths among males</t>
  </si>
  <si>
    <t>Number of medically certified deaths among females</t>
  </si>
  <si>
    <t>Divide the number of male medically certified deaths by female medically certified deaths.</t>
  </si>
  <si>
    <t>Percent of deaths [in sample population] occurring outside of a health facility with a cause of deaths determined by verbal autopsy during reference time period</t>
  </si>
  <si>
    <t>Measures the share of community deaths (i.e., outside health facilities) for which a verbal autopsy (VA) was conducted and a cause of deaths was assigned.</t>
  </si>
  <si>
    <t>Number of community deaths with a cause of deaths determined by VA.</t>
  </si>
  <si>
    <t>Total number of deaths in the sample population during reference time period</t>
  </si>
  <si>
    <t>Divide the number of community deaths with VA-assigned cause of deaths by the total number of deaths in the sample; multiply by 100.</t>
  </si>
  <si>
    <t>Number of deaths in VA target/sample population with VA cause of deaths</t>
  </si>
  <si>
    <t>Estimated number of non-facility deaths in D4H targeted areas for verbal autopsy</t>
  </si>
  <si>
    <t>Divide the number of deaths with VA COD by the estimated number of deaths in the VA sample or catchment area; multiply by 100.</t>
  </si>
  <si>
    <t>Percentage of ICD coded causes of deaths out of all Medical Certification for Causes of deaths (MCCD) completed during reference time period</t>
  </si>
  <si>
    <t>Percentage of deaths occurring in health facilities or with the attention of a medical practitioner that have their underlying cause of deaths code derived from the medical certificate according to the standards defined by ICD (latest version as appropriate)</t>
  </si>
  <si>
    <t>Number deaths with causes of deaths coded using ICD</t>
  </si>
  <si>
    <t xml:space="preserve">Number of deaths with Medical Certification for Causes of deaths (MCCD) completed </t>
  </si>
  <si>
    <t>Divide the number of deaths with causes of deaths coded with ICD by the total number of deaths with MCCD, multiply by 100</t>
  </si>
  <si>
    <t>Percent of deaths in health sector with medically certified cause of deaths during reference time period</t>
  </si>
  <si>
    <t>Number of deaths recorded in the health sector with a medically certified cause of deaths during reference time period</t>
  </si>
  <si>
    <t>Does the national legal and regulatory framework clearly define the legal period for birth and deathsregistration?</t>
  </si>
  <si>
    <t xml:space="preserve">Are deathscertificates free for timely registrations? </t>
  </si>
  <si>
    <t>Is the deathsregistration form available in each of the main national languages?</t>
  </si>
  <si>
    <t>Is the information on the deathsregistration forms kept confidential?</t>
  </si>
  <si>
    <t>Does the deathsregistration form include a question on pregnancy at the time of deathsor pregnancy in the last 12 months?</t>
  </si>
  <si>
    <t>Does the country use a medical certificate of cause of death that is compliant with the standard WHO International Form of Medical Certificate of Cause of Death for recording the cause of deaths?</t>
  </si>
  <si>
    <t xml:space="preserve">Percent of deaths occurring outside of health facilities with no medically certified cause of death during reference time period
</t>
  </si>
  <si>
    <t>Percent of registered deaths with a medically certified cause of death  during reference time period</t>
  </si>
  <si>
    <t>Percentage of deaths registered within one year of occurrence out of the expected number of deaths</t>
  </si>
  <si>
    <t>Percentage of registered deaths in the time limit prescribed under the law out of the expected number of deaths</t>
  </si>
  <si>
    <t>Percent of hospitals using the international Medical Certificate of Cause of death (MCCD) for certification during reference time period</t>
  </si>
  <si>
    <t>Measures the proportion of hospitals that use the standard WHO recommended Medical Certificate of Cause of death (MCCD) for medically certifying deaths.</t>
  </si>
  <si>
    <t>Percent of Medical Certificates of Cause of death (MCCD) forms with one or more errors corrected to include complete metadata during reference time period</t>
  </si>
  <si>
    <t>Measures the proportion of Medical Certificates of Cause of death (MCCD) forms that are free from errors</t>
  </si>
  <si>
    <t>Percent of Medical Certificates of Cause of death (MCCD) forms completed with zero errors during reference time period</t>
  </si>
  <si>
    <t>Percent of Medical Certificates of Cause of death (MCCD) forms with one or more errors during reference time period</t>
  </si>
  <si>
    <t>Measures the proportion of Medical Certificates of Cause of death (MCCD) forms with one or more errors</t>
  </si>
  <si>
    <t>Measures the proportion of Medical Certificates of Cause of death (MCCD) forms that initially contained errors but were corrected to include full metadata.</t>
  </si>
  <si>
    <t>Developed in collaboration with Howard University and CDC. Not publicly available</t>
  </si>
  <si>
    <t>Total number of births registered with the civil registration authority during reference time period</t>
  </si>
  <si>
    <t>Assess the minimum number of visits needed by the client to register births and achieve certification and compare them with the official Civil Registration process documentation provided by the national registration office.</t>
  </si>
  <si>
    <t>Sum of the number of days between registering deaths and collecting 1st/original certificate by the family</t>
  </si>
  <si>
    <t>Does the country have a national legal or regulatory framework that governs the civil registration system, specifically for births and deaths registration?</t>
  </si>
  <si>
    <t>Does the law state who can certify deaths and the causes of deaths?</t>
  </si>
  <si>
    <t>Is there a specific law or act related to medicolegal deaths investigation (MLDI) system?</t>
  </si>
  <si>
    <t>Is a proof of death required for burial?</t>
  </si>
  <si>
    <t>At which level are causes-of-deaths data usually first entered in the digital system?</t>
  </si>
  <si>
    <t xml:space="preserve">Does the country have any system for collecting and compiling causes of deaths for deaths occur­ring at home? </t>
  </si>
  <si>
    <t>Are there any formal trainings provided (e.g., courses in medical school, in-service training, continuous professional education, etc.) by health institutions to authorized certifiers of death certificates (doctors or coroners)?</t>
  </si>
  <si>
    <t>Are ICD-compliant practices used for deaths certification in the country?</t>
  </si>
  <si>
    <t>Is the ICD implemented in all health-facilities for coding causes-of-deaths?</t>
  </si>
  <si>
    <t>PM060</t>
  </si>
  <si>
    <t>Has there been a legal and/or regulatory review completed in the last 10 years?</t>
  </si>
  <si>
    <t>PM061</t>
  </si>
  <si>
    <t>Does a functioning mortality and cause of death committee exist as a sub-group of the national CRVS committee?</t>
  </si>
  <si>
    <t>Strategic Outcome</t>
  </si>
  <si>
    <t>PM062</t>
  </si>
  <si>
    <t>Does a functioning coordination mechanism exist at a sub-national level for day-to-day coordination of Civil Registration?</t>
  </si>
  <si>
    <t>PM063</t>
  </si>
  <si>
    <t>Are there hospital mortality committees which provide oversight to MCCD implementation in large hospitals?</t>
  </si>
  <si>
    <t>PM064</t>
  </si>
  <si>
    <t>Are births that occur in facilities notified to the Civil Registry by hospital administration?</t>
  </si>
  <si>
    <t>PM065</t>
  </si>
  <si>
    <t>Are births that occur at home notified to the Civil Registry?</t>
  </si>
  <si>
    <t>PM066</t>
  </si>
  <si>
    <t>Are deaths that occur at home notified to the Civil Registry?</t>
  </si>
  <si>
    <t>PM069</t>
  </si>
  <si>
    <t>Cause of Death</t>
  </si>
  <si>
    <t>Does national-level oversight exist for verbal autopsy system?</t>
  </si>
  <si>
    <t>PM070</t>
  </si>
  <si>
    <t>Are there standards (SOPs or other Standards Document) articulated for verbal autopsy?</t>
  </si>
  <si>
    <t>PM071</t>
  </si>
  <si>
    <t>Has a system assessment for MLDI been conducted, with recommendations for improvement documented?</t>
  </si>
  <si>
    <t>PM072</t>
  </si>
  <si>
    <t>Are there regular (at least 2 times a year) quality audits of MLDI data?</t>
  </si>
  <si>
    <t>Are there standards (SOPs or other Standards Document) articulated for MLDI?</t>
  </si>
  <si>
    <t>Is MLDI data made available to civil registry and national statistics offices?</t>
  </si>
  <si>
    <t>Have MLDI institutionalization and scale-up plans been produced as part of a national MLDI improvement strategy or plan?</t>
  </si>
  <si>
    <t>PM067</t>
  </si>
  <si>
    <t>PM068</t>
  </si>
  <si>
    <t>PM073</t>
  </si>
  <si>
    <t>D4HIndicator</t>
  </si>
  <si>
    <t>OC1a Legal and regulatory review completed within last 10 years</t>
  </si>
  <si>
    <t>OC1d A mortality and cause of death committee is functional as a sub-group of the national CRVS committee</t>
  </si>
  <si>
    <t>OC1e Coordination mechanism at sub-national level (e.g. local administrative CR structure) for day-to-day coordination exists and is functional</t>
  </si>
  <si>
    <t>OC1f Hospital mortality committees provide oversight to MCCD implementation in large hospitals</t>
  </si>
  <si>
    <t>OC2c Health sector required to notify facility births to Civil Registry</t>
  </si>
  <si>
    <t>OC2d Government required to notify home births to Civil Registry</t>
  </si>
  <si>
    <t>OC3d Government required to notify home deaths to Civil Registry</t>
  </si>
  <si>
    <t>OC5a National Level Oversight of the verbal autopsy system</t>
  </si>
  <si>
    <t>OC5b Verbal autopsy standards articulated (SOPs or Standards Document)</t>
  </si>
  <si>
    <t>OC9b An MLDI system assessment has been conducted and recommendations for improvement documented</t>
  </si>
  <si>
    <t>OC9c Regular quality assurance and monitoring of MLDI data takes place</t>
  </si>
  <si>
    <t>OC9e MLDI standards articulated (SOPs or Standards Documents)</t>
  </si>
  <si>
    <t>OC9f MLDI data available to civil registrar and national statistics offices</t>
  </si>
  <si>
    <t>OC9g MLDI institutionalization and scale-up plans produced as part of national MLDI improvement strategy or plan</t>
  </si>
  <si>
    <t>Data for Health Initiative</t>
  </si>
  <si>
    <t>Data for Health Indicators and Definitions_Baseline-Midline-Endline Indicators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</si>
</sst>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1"/>
      <color theme="1"/>
      <name val="Arial"/>
    </font>
    <font>
      <sz val="11"/>
      <color theme="1"/>
      <name val="Calibri"/>
      <family val="2"/>
      <scheme val="minor"/>
    </font>
    <font>
      <u/>
      <sz val="11"/>
      <color theme="10"/>
      <name val="Arial"/>
    </font>
    <font>
      <sz val="11"/>
      <color theme="1"/>
      <name val="Calibri"/>
      <scheme val="minor"/>
    </font>
    <font>
      <b/>
      <sz val="34"/>
      <color theme="1"/>
      <name val="Calibri Light"/>
      <scheme val="major"/>
    </font>
    <font>
      <b/>
      <sz val="26"/>
      <color theme="0"/>
      <name val="Calibri"/>
      <scheme val="minor"/>
    </font>
    <font>
      <b/>
      <sz val="14"/>
      <color theme="0"/>
      <name val="Calibri"/>
      <scheme val="minor"/>
    </font>
    <font>
      <sz val="26"/>
      <color theme="1"/>
      <name val="Calibri"/>
      <scheme val="minor"/>
    </font>
    <font>
      <sz val="12"/>
      <color theme="1"/>
      <name val="Calibri"/>
      <scheme val="minor"/>
    </font>
    <font>
      <b/>
      <sz val="20"/>
      <color theme="1"/>
      <name val="Calibri"/>
      <scheme val="minor"/>
    </font>
    <font>
      <b/>
      <sz val="12"/>
      <color theme="1"/>
      <name val="Calibri"/>
      <scheme val="minor"/>
    </font>
    <font>
      <b/>
      <sz val="11"/>
      <color theme="1"/>
      <name val="Arial"/>
    </font>
    <font>
      <sz val="11"/>
      <color indexed="64"/>
      <name val="Calibri"/>
    </font>
    <font>
      <b/>
      <sz val="11"/>
      <color theme="1"/>
      <name val="Calibri"/>
      <scheme val="minor"/>
    </font>
    <font>
      <b/>
      <sz val="12"/>
      <color indexed="65"/>
      <name val="Calibri"/>
      <scheme val="minor"/>
    </font>
    <font>
      <b/>
      <sz val="14"/>
      <color indexed="65"/>
      <name val="Calibri"/>
      <scheme val="minor"/>
    </font>
    <font>
      <sz val="11"/>
      <color indexed="2"/>
      <name val="Calibri"/>
      <scheme val="minor"/>
    </font>
    <font>
      <sz val="11"/>
      <name val="Calibri"/>
      <scheme val="minor"/>
    </font>
    <font>
      <sz val="8"/>
      <color theme="1"/>
      <name val="Calibri"/>
    </font>
    <font>
      <sz val="11"/>
      <color theme="2" tint="-0.89999084444715716"/>
      <name val="Calibri"/>
      <scheme val="minor"/>
    </font>
    <font>
      <sz val="10"/>
      <color rgb="FF3C4245"/>
      <name val="Arial"/>
    </font>
    <font>
      <b/>
      <sz val="14"/>
      <color theme="1"/>
      <name val="Calibri"/>
      <scheme val="minor"/>
    </font>
    <font>
      <sz val="10"/>
      <color theme="1"/>
      <name val="Arial"/>
    </font>
    <font>
      <b/>
      <sz val="20"/>
      <color theme="1"/>
      <name val="Amasis MT Pro Black"/>
    </font>
    <font>
      <b/>
      <sz val="10"/>
      <name val="Arial"/>
    </font>
    <font>
      <b/>
      <sz val="10"/>
      <color theme="1"/>
      <name val="Arial"/>
    </font>
    <font>
      <sz val="10"/>
      <name val="Arial"/>
    </font>
    <font>
      <b/>
      <sz val="11"/>
      <name val="Calibri"/>
      <scheme val="minor"/>
    </font>
    <font>
      <b/>
      <sz val="14"/>
      <name val="Calibri"/>
      <scheme val="minor"/>
    </font>
    <font>
      <sz val="11"/>
      <color theme="1"/>
      <name val="Wingdings"/>
    </font>
    <font>
      <sz val="10"/>
      <color indexed="2"/>
      <name val="Arial"/>
    </font>
    <font>
      <b/>
      <sz val="10"/>
      <color theme="8"/>
      <name val="Arial"/>
    </font>
    <font>
      <b/>
      <sz val="10"/>
      <color theme="0"/>
      <name val="Arial"/>
    </font>
    <font>
      <sz val="10"/>
      <color theme="0"/>
      <name val="Arial"/>
    </font>
    <font>
      <u/>
      <sz val="12"/>
      <color theme="1"/>
      <name val="Calibri"/>
      <scheme val="minor"/>
    </font>
    <font>
      <i/>
      <sz val="11"/>
      <color theme="1"/>
      <name val="Calibri"/>
      <scheme val="minor"/>
    </font>
    <font>
      <sz val="12"/>
      <color theme="1"/>
      <name val="Calibri"/>
      <family val="2"/>
      <scheme val="minor"/>
    </font>
    <font>
      <sz val="10"/>
      <color theme="1"/>
      <name val="Arial"/>
      <family val="2"/>
    </font>
    <font>
      <sz val="14"/>
      <color theme="1"/>
      <name val="Calibri"/>
      <family val="2"/>
      <scheme val="minor"/>
    </font>
    <font>
      <b/>
      <sz val="14"/>
      <color theme="1"/>
      <name val="Calibri"/>
      <family val="2"/>
      <scheme val="minor"/>
    </font>
    <font>
      <sz val="16"/>
      <color theme="1"/>
      <name val="Calibri"/>
      <family val="2"/>
      <scheme val="minor"/>
    </font>
    <font>
      <b/>
      <sz val="16"/>
      <color theme="1"/>
      <name val="Calibri"/>
      <family val="2"/>
      <scheme val="minor"/>
    </font>
    <font>
      <sz val="11"/>
      <color theme="1"/>
      <name val="Calibri"/>
      <family val="2"/>
    </font>
    <font>
      <sz val="11"/>
      <color rgb="FF000000"/>
      <name val="Calibri"/>
      <scheme val="minor"/>
    </font>
    <font>
      <sz val="8"/>
      <name val="Arial"/>
    </font>
  </fonts>
  <fills count="11">
    <fill>
      <patternFill patternType="none"/>
    </fill>
    <fill>
      <patternFill patternType="gray125"/>
    </fill>
    <fill>
      <patternFill patternType="solid">
        <fgColor theme="2"/>
      </patternFill>
    </fill>
    <fill>
      <patternFill patternType="solid">
        <fgColor theme="8"/>
      </patternFill>
    </fill>
    <fill>
      <patternFill patternType="solid">
        <fgColor theme="7" tint="0.79998168889431442"/>
        <bgColor indexed="65"/>
      </patternFill>
    </fill>
    <fill>
      <patternFill patternType="solid">
        <fgColor theme="8" tint="0.79998168889431442"/>
        <bgColor indexed="65"/>
      </patternFill>
    </fill>
    <fill>
      <patternFill patternType="solid">
        <fgColor theme="1"/>
      </patternFill>
    </fill>
    <fill>
      <patternFill patternType="solid">
        <fgColor theme="4" tint="0.59999389629810485"/>
        <bgColor indexed="65"/>
      </patternFill>
    </fill>
    <fill>
      <patternFill patternType="solid">
        <fgColor theme="0" tint="-4.9989318521683403E-2"/>
        <bgColor indexed="64"/>
      </patternFill>
    </fill>
    <fill>
      <patternFill patternType="solid">
        <fgColor indexed="65"/>
      </patternFill>
    </fill>
    <fill>
      <patternFill patternType="solid">
        <fgColor rgb="FFFFFF00"/>
        <bgColor indexed="64"/>
      </patternFill>
    </fill>
  </fills>
  <borders count="11">
    <border>
      <left/>
      <right/>
      <top/>
      <bottom/>
      <diagonal/>
    </border>
    <border>
      <left/>
      <right style="thin">
        <color auto="1"/>
      </right>
      <top/>
      <bottom/>
      <diagonal/>
    </border>
    <border>
      <left/>
      <right/>
      <top style="thin">
        <color auto="1"/>
      </top>
      <bottom style="medium">
        <color auto="1"/>
      </bottom>
      <diagonal/>
    </border>
    <border>
      <left/>
      <right/>
      <top/>
      <bottom style="double">
        <color auto="1"/>
      </bottom>
      <diagonal/>
    </border>
    <border>
      <left style="thin">
        <color auto="1"/>
      </left>
      <right style="thin">
        <color auto="1"/>
      </right>
      <top style="thin">
        <color auto="1"/>
      </top>
      <bottom style="thin">
        <color auto="1"/>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right/>
      <top style="thin">
        <color theme="4" tint="0.39997558519241921"/>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top style="thin">
        <color auto="1"/>
      </top>
      <bottom/>
      <diagonal/>
    </border>
  </borders>
  <cellStyleXfs count="3">
    <xf numFmtId="0" fontId="0" fillId="0" borderId="0"/>
    <xf numFmtId="0" fontId="2" fillId="0" borderId="0" applyNumberFormat="0" applyFill="0" applyBorder="0" applyProtection="0"/>
    <xf numFmtId="0" fontId="3" fillId="0" borderId="0"/>
  </cellStyleXfs>
  <cellXfs count="111">
    <xf numFmtId="0" fontId="0" fillId="0" borderId="0" xfId="0"/>
    <xf numFmtId="0" fontId="3" fillId="0" borderId="0" xfId="2"/>
    <xf numFmtId="0" fontId="6" fillId="0" borderId="0" xfId="2" applyFont="1"/>
    <xf numFmtId="0" fontId="3" fillId="0" borderId="0" xfId="2" applyAlignment="1">
      <alignment vertical="top" wrapText="1"/>
    </xf>
    <xf numFmtId="0" fontId="8" fillId="0" borderId="0" xfId="2" applyFont="1" applyAlignment="1">
      <alignment vertical="top" wrapText="1"/>
    </xf>
    <xf numFmtId="0" fontId="9" fillId="0" borderId="0" xfId="2" applyFont="1" applyAlignment="1">
      <alignment horizontal="center" vertical="center"/>
    </xf>
    <xf numFmtId="0" fontId="3" fillId="0" borderId="0" xfId="2" applyAlignment="1">
      <alignment horizontal="left" vertical="top" wrapText="1"/>
    </xf>
    <xf numFmtId="0" fontId="10" fillId="0" borderId="0" xfId="2" applyFont="1"/>
    <xf numFmtId="0" fontId="6" fillId="6" borderId="0" xfId="2" applyFont="1" applyFill="1"/>
    <xf numFmtId="0" fontId="10" fillId="6" borderId="0" xfId="2" applyFont="1" applyFill="1"/>
    <xf numFmtId="0" fontId="3" fillId="7" borderId="0" xfId="2" applyFill="1"/>
    <xf numFmtId="0" fontId="2" fillId="0" borderId="0" xfId="1" applyAlignment="1">
      <alignment vertical="center"/>
    </xf>
    <xf numFmtId="0" fontId="3" fillId="0" borderId="0" xfId="2" applyAlignment="1">
      <alignment horizontal="left"/>
    </xf>
    <xf numFmtId="0" fontId="11" fillId="0" borderId="0" xfId="0" applyFont="1"/>
    <xf numFmtId="0" fontId="2" fillId="0" borderId="0" xfId="1"/>
    <xf numFmtId="0" fontId="3" fillId="0" borderId="0" xfId="2" applyAlignment="1">
      <alignment horizontal="center"/>
    </xf>
    <xf numFmtId="0" fontId="11" fillId="0" borderId="0" xfId="0" applyFont="1" applyAlignment="1">
      <alignment wrapText="1"/>
    </xf>
    <xf numFmtId="0" fontId="14" fillId="0" borderId="0" xfId="2" applyFont="1"/>
    <xf numFmtId="0" fontId="15" fillId="6" borderId="0" xfId="2" applyFont="1" applyFill="1"/>
    <xf numFmtId="0" fontId="14" fillId="6" borderId="0" xfId="2" applyFont="1" applyFill="1"/>
    <xf numFmtId="0" fontId="3" fillId="0" borderId="0" xfId="2" applyAlignment="1">
      <alignment vertical="center"/>
    </xf>
    <xf numFmtId="0" fontId="3" fillId="7" borderId="0" xfId="2" applyFill="1" applyAlignment="1">
      <alignment vertical="center"/>
    </xf>
    <xf numFmtId="0" fontId="16" fillId="0" borderId="0" xfId="2" applyFont="1" applyAlignment="1">
      <alignment vertical="center"/>
    </xf>
    <xf numFmtId="0" fontId="16" fillId="0" borderId="0" xfId="2" applyFont="1"/>
    <xf numFmtId="0" fontId="17" fillId="0" borderId="0" xfId="2" applyFont="1"/>
    <xf numFmtId="0" fontId="18" fillId="0" borderId="0" xfId="0" applyFont="1" applyAlignment="1">
      <alignment horizontal="justify" vertical="center"/>
    </xf>
    <xf numFmtId="0" fontId="3" fillId="0" borderId="0" xfId="2" applyAlignment="1">
      <alignment vertical="top"/>
    </xf>
    <xf numFmtId="0" fontId="19" fillId="0" borderId="0" xfId="2" applyFont="1"/>
    <xf numFmtId="0" fontId="20" fillId="0" borderId="0" xfId="0" applyFont="1" applyAlignment="1">
      <alignment horizontal="left" vertical="center" wrapText="1"/>
    </xf>
    <xf numFmtId="0" fontId="21" fillId="6" borderId="0" xfId="2" applyFont="1" applyFill="1"/>
    <xf numFmtId="0" fontId="22" fillId="0" borderId="0" xfId="0" applyFont="1" applyAlignment="1">
      <alignment horizontal="left" vertical="center" wrapText="1"/>
    </xf>
    <xf numFmtId="0" fontId="22" fillId="0" borderId="0" xfId="0" applyFont="1" applyAlignment="1">
      <alignment horizontal="left" vertical="center"/>
    </xf>
    <xf numFmtId="0" fontId="22" fillId="0" borderId="0" xfId="0" applyFont="1"/>
    <xf numFmtId="0" fontId="23" fillId="0" borderId="0" xfId="0" applyFont="1" applyAlignment="1">
      <alignment horizontal="left" vertical="center" wrapText="1"/>
    </xf>
    <xf numFmtId="0" fontId="24" fillId="0" borderId="0" xfId="0" applyFont="1" applyAlignment="1">
      <alignment horizontal="left" vertical="center" wrapText="1"/>
    </xf>
    <xf numFmtId="0" fontId="25" fillId="0" borderId="0" xfId="0" applyFont="1" applyAlignment="1">
      <alignment horizontal="left" vertical="center" wrapText="1"/>
    </xf>
    <xf numFmtId="0" fontId="22" fillId="0" borderId="0" xfId="0" applyFont="1" applyAlignment="1">
      <alignment vertical="center"/>
    </xf>
    <xf numFmtId="0" fontId="26" fillId="0" borderId="0" xfId="0" applyFont="1" applyAlignment="1">
      <alignment horizontal="left" vertical="center" wrapText="1"/>
    </xf>
    <xf numFmtId="0" fontId="22" fillId="0" borderId="0" xfId="0" applyFont="1" applyAlignment="1">
      <alignment horizontal="left" vertical="top" wrapText="1"/>
    </xf>
    <xf numFmtId="0" fontId="26" fillId="0" borderId="0" xfId="0" applyFont="1" applyAlignment="1">
      <alignment horizontal="left" vertical="center"/>
    </xf>
    <xf numFmtId="0" fontId="3" fillId="0" borderId="0" xfId="2" applyAlignment="1">
      <alignment wrapText="1"/>
    </xf>
    <xf numFmtId="0" fontId="3" fillId="0" borderId="0" xfId="2" applyAlignment="1">
      <alignment horizontal="center" vertical="center"/>
    </xf>
    <xf numFmtId="0" fontId="13" fillId="0" borderId="0" xfId="2" applyFont="1" applyAlignment="1">
      <alignment horizontal="center"/>
    </xf>
    <xf numFmtId="0" fontId="27" fillId="0" borderId="3" xfId="2" applyFont="1" applyBorder="1" applyAlignment="1">
      <alignment horizontal="center"/>
    </xf>
    <xf numFmtId="0" fontId="27" fillId="0" borderId="3" xfId="2" applyFont="1" applyBorder="1" applyAlignment="1">
      <alignment horizontal="center" wrapText="1"/>
    </xf>
    <xf numFmtId="0" fontId="27" fillId="0" borderId="4" xfId="2" applyFont="1" applyBorder="1" applyAlignment="1">
      <alignment horizontal="center" wrapText="1"/>
    </xf>
    <xf numFmtId="0" fontId="28" fillId="0" borderId="4" xfId="2" applyFont="1" applyBorder="1" applyAlignment="1">
      <alignment horizontal="center" vertical="center" textRotation="90"/>
    </xf>
    <xf numFmtId="0" fontId="28" fillId="0" borderId="4" xfId="2" applyFont="1" applyBorder="1" applyAlignment="1">
      <alignment horizontal="center" textRotation="90"/>
    </xf>
    <xf numFmtId="0" fontId="29" fillId="0" borderId="0" xfId="2" applyFont="1" applyAlignment="1">
      <alignment horizontal="center" vertical="center"/>
    </xf>
    <xf numFmtId="0" fontId="3" fillId="0" borderId="0" xfId="2" applyAlignment="1">
      <alignment vertical="center" wrapText="1"/>
    </xf>
    <xf numFmtId="0" fontId="25" fillId="0" borderId="0" xfId="0" applyFont="1" applyAlignment="1">
      <alignment horizontal="left" vertical="center"/>
    </xf>
    <xf numFmtId="0" fontId="30" fillId="0" borderId="0" xfId="0" applyFont="1" applyAlignment="1">
      <alignment horizontal="left" vertical="center"/>
    </xf>
    <xf numFmtId="0" fontId="22" fillId="0" borderId="4" xfId="0" applyFont="1" applyBorder="1" applyAlignment="1">
      <alignment horizontal="left" vertical="center" wrapText="1"/>
    </xf>
    <xf numFmtId="0" fontId="30" fillId="0" borderId="0" xfId="0" applyFont="1" applyAlignment="1">
      <alignment horizontal="left" vertical="center" wrapText="1"/>
    </xf>
    <xf numFmtId="0" fontId="31" fillId="0" borderId="0" xfId="0" applyFont="1" applyAlignment="1">
      <alignment horizontal="left" vertical="center" wrapText="1"/>
    </xf>
    <xf numFmtId="0" fontId="32" fillId="0" borderId="5" xfId="0" applyFont="1" applyBorder="1" applyAlignment="1">
      <alignment horizontal="left" vertical="center" wrapText="1"/>
    </xf>
    <xf numFmtId="0" fontId="32" fillId="0" borderId="6" xfId="0" applyFont="1" applyBorder="1" applyAlignment="1">
      <alignment horizontal="left" vertical="center" wrapText="1"/>
    </xf>
    <xf numFmtId="0" fontId="33" fillId="0" borderId="6" xfId="0" applyFont="1" applyBorder="1" applyAlignment="1">
      <alignment horizontal="left" vertical="center" wrapText="1"/>
    </xf>
    <xf numFmtId="0" fontId="32" fillId="0" borderId="6" xfId="0" applyFont="1" applyBorder="1" applyAlignment="1">
      <alignment horizontal="left" vertical="center"/>
    </xf>
    <xf numFmtId="0" fontId="22" fillId="0" borderId="7" xfId="0" applyFont="1" applyBorder="1" applyAlignment="1">
      <alignment horizontal="left" vertical="center" wrapText="1"/>
    </xf>
    <xf numFmtId="0" fontId="22" fillId="0" borderId="8" xfId="0" applyFont="1" applyBorder="1" applyAlignment="1">
      <alignment horizontal="left" vertical="center"/>
    </xf>
    <xf numFmtId="0" fontId="22" fillId="0" borderId="9" xfId="0" applyFont="1" applyBorder="1" applyAlignment="1">
      <alignment horizontal="left" vertical="center" wrapText="1"/>
    </xf>
    <xf numFmtId="0" fontId="22" fillId="0" borderId="9" xfId="0" applyFont="1" applyBorder="1" applyAlignment="1">
      <alignment horizontal="left" vertical="center"/>
    </xf>
    <xf numFmtId="0" fontId="22" fillId="0" borderId="8" xfId="0" applyFont="1" applyBorder="1" applyAlignment="1">
      <alignment horizontal="left" vertical="center" wrapText="1"/>
    </xf>
    <xf numFmtId="0" fontId="13" fillId="0" borderId="3" xfId="2" applyFont="1" applyBorder="1" applyAlignment="1">
      <alignment horizontal="center"/>
    </xf>
    <xf numFmtId="0" fontId="13" fillId="0" borderId="3" xfId="2" applyFont="1" applyBorder="1" applyAlignment="1">
      <alignment horizontal="center" wrapText="1"/>
    </xf>
    <xf numFmtId="0" fontId="13" fillId="0" borderId="4" xfId="2" applyFont="1" applyBorder="1" applyAlignment="1">
      <alignment horizontal="center" wrapText="1"/>
    </xf>
    <xf numFmtId="0" fontId="6" fillId="0" borderId="4" xfId="2" applyFont="1" applyBorder="1" applyAlignment="1">
      <alignment horizontal="center" vertical="center" textRotation="90"/>
    </xf>
    <xf numFmtId="0" fontId="29" fillId="0" borderId="0" xfId="2" applyFont="1"/>
    <xf numFmtId="0" fontId="24" fillId="0" borderId="0" xfId="0" applyFont="1" applyAlignment="1">
      <alignment horizontal="left" vertical="center"/>
    </xf>
    <xf numFmtId="0" fontId="37" fillId="0" borderId="0" xfId="0" applyFont="1" applyAlignment="1">
      <alignment horizontal="left" vertical="center" wrapText="1"/>
    </xf>
    <xf numFmtId="0" fontId="1" fillId="0" borderId="0" xfId="2" applyFont="1"/>
    <xf numFmtId="0" fontId="37" fillId="0" borderId="0" xfId="0" applyFont="1" applyAlignment="1">
      <alignment horizontal="left" vertical="center"/>
    </xf>
    <xf numFmtId="49" fontId="0" fillId="0" borderId="0" xfId="0" applyNumberFormat="1" applyAlignment="1">
      <alignment horizontal="left" vertical="center" wrapText="1"/>
    </xf>
    <xf numFmtId="49" fontId="0" fillId="0" borderId="4" xfId="0" applyNumberFormat="1" applyBorder="1" applyAlignment="1">
      <alignment horizontal="left" vertical="center" wrapText="1"/>
    </xf>
    <xf numFmtId="0" fontId="0" fillId="0" borderId="0" xfId="0" applyAlignment="1">
      <alignment wrapText="1"/>
    </xf>
    <xf numFmtId="0" fontId="43" fillId="0" borderId="0" xfId="0" applyFont="1" applyAlignment="1">
      <alignment wrapText="1"/>
    </xf>
    <xf numFmtId="0" fontId="22" fillId="0" borderId="0" xfId="0" applyFont="1" applyFill="1" applyBorder="1" applyAlignment="1">
      <alignment horizontal="left" vertical="center"/>
    </xf>
    <xf numFmtId="0" fontId="22" fillId="0" borderId="7" xfId="0" applyFont="1" applyFill="1" applyBorder="1" applyAlignment="1">
      <alignment horizontal="left" vertical="center" wrapText="1"/>
    </xf>
    <xf numFmtId="0" fontId="29" fillId="0" borderId="0" xfId="2" applyFont="1" applyAlignment="1">
      <alignment horizontal="center"/>
    </xf>
    <xf numFmtId="0" fontId="26" fillId="9" borderId="0" xfId="0" applyFont="1" applyFill="1" applyAlignment="1">
      <alignment horizontal="left" vertical="center"/>
    </xf>
    <xf numFmtId="0" fontId="26" fillId="0" borderId="0" xfId="0" applyNumberFormat="1" applyFont="1" applyAlignment="1">
      <alignment horizontal="left" vertical="center"/>
    </xf>
    <xf numFmtId="0" fontId="26" fillId="9" borderId="0" xfId="0" applyFont="1" applyFill="1" applyAlignment="1">
      <alignment horizontal="left" vertical="center" wrapText="1"/>
    </xf>
    <xf numFmtId="0" fontId="22" fillId="10" borderId="0" xfId="0" applyFont="1" applyFill="1" applyAlignment="1">
      <alignment horizontal="left" vertical="center" wrapText="1"/>
    </xf>
    <xf numFmtId="0" fontId="22" fillId="10" borderId="0" xfId="0" applyFont="1" applyFill="1" applyAlignment="1">
      <alignment horizontal="left" vertical="center"/>
    </xf>
    <xf numFmtId="0" fontId="3" fillId="0" borderId="0" xfId="2"/>
    <xf numFmtId="0" fontId="8" fillId="0" borderId="2" xfId="2" applyFont="1" applyBorder="1" applyAlignment="1">
      <alignment horizontal="left" vertical="top" wrapText="1"/>
    </xf>
    <xf numFmtId="0" fontId="14" fillId="0" borderId="2" xfId="2" applyFont="1" applyBorder="1" applyAlignment="1">
      <alignment horizontal="left" vertical="top" wrapText="1"/>
    </xf>
    <xf numFmtId="0" fontId="2" fillId="0" borderId="0" xfId="1" applyAlignment="1">
      <alignment vertical="center" wrapText="1"/>
    </xf>
    <xf numFmtId="0" fontId="2" fillId="0" borderId="0" xfId="1" applyAlignment="1">
      <alignment vertical="center"/>
    </xf>
    <xf numFmtId="0" fontId="3" fillId="0" borderId="0" xfId="2"/>
    <xf numFmtId="0" fontId="11" fillId="0" borderId="0" xfId="0" applyFont="1" applyAlignment="1">
      <alignment horizontal="left" vertical="center"/>
    </xf>
    <xf numFmtId="0" fontId="42" fillId="0" borderId="0" xfId="0" applyFont="1" applyAlignment="1">
      <alignment vertical="center"/>
    </xf>
    <xf numFmtId="0" fontId="1" fillId="0" borderId="0" xfId="2" applyFont="1"/>
    <xf numFmtId="0" fontId="8" fillId="0" borderId="0" xfId="2" applyFont="1" applyAlignment="1">
      <alignment horizontal="left" vertical="top" wrapText="1"/>
    </xf>
    <xf numFmtId="0" fontId="3" fillId="7" borderId="0" xfId="2" applyFill="1" applyAlignment="1">
      <alignment horizontal="left"/>
    </xf>
    <xf numFmtId="0" fontId="3" fillId="7" borderId="0" xfId="2" applyFill="1"/>
    <xf numFmtId="0" fontId="12" fillId="0" borderId="0" xfId="0" applyFont="1" applyAlignment="1">
      <alignment vertical="center" wrapText="1"/>
    </xf>
    <xf numFmtId="0" fontId="12" fillId="0" borderId="0" xfId="0" applyFont="1" applyAlignment="1">
      <alignment vertical="center"/>
    </xf>
    <xf numFmtId="0" fontId="38" fillId="8" borderId="0" xfId="2" applyFont="1" applyFill="1" applyAlignment="1">
      <alignment horizontal="left" vertical="center" wrapText="1"/>
    </xf>
    <xf numFmtId="0" fontId="4" fillId="2" borderId="0" xfId="2" applyFont="1" applyFill="1" applyAlignment="1">
      <alignment horizontal="left"/>
    </xf>
    <xf numFmtId="0" fontId="5" fillId="3" borderId="0" xfId="2" applyFont="1" applyFill="1" applyAlignment="1">
      <alignment horizontal="left"/>
    </xf>
    <xf numFmtId="0" fontId="7" fillId="0" borderId="0" xfId="2" applyFont="1" applyAlignment="1">
      <alignment horizontal="center" vertical="center"/>
    </xf>
    <xf numFmtId="0" fontId="36" fillId="0" borderId="0" xfId="2" applyFont="1" applyAlignment="1">
      <alignment horizontal="left" vertical="top" wrapText="1"/>
    </xf>
    <xf numFmtId="0" fontId="9" fillId="4" borderId="0" xfId="2" applyFont="1" applyFill="1" applyAlignment="1">
      <alignment horizontal="left" vertical="center" wrapText="1"/>
    </xf>
    <xf numFmtId="0" fontId="9" fillId="5" borderId="0" xfId="2" applyFont="1" applyFill="1" applyAlignment="1">
      <alignment horizontal="left" vertical="center" wrapText="1"/>
    </xf>
    <xf numFmtId="0" fontId="8" fillId="0" borderId="1" xfId="2" applyFont="1" applyBorder="1" applyAlignment="1">
      <alignment horizontal="left" vertical="top" wrapText="1"/>
    </xf>
    <xf numFmtId="0" fontId="40" fillId="8" borderId="0" xfId="2" applyFont="1" applyFill="1" applyAlignment="1">
      <alignment horizontal="left" vertical="center" wrapText="1"/>
    </xf>
    <xf numFmtId="0" fontId="29" fillId="0" borderId="10" xfId="2" applyFont="1" applyBorder="1"/>
    <xf numFmtId="0" fontId="29" fillId="0" borderId="0" xfId="2" applyFont="1" applyBorder="1"/>
    <xf numFmtId="0" fontId="29" fillId="0" borderId="0" xfId="2" applyFont="1" applyBorder="1" applyAlignment="1">
      <alignment horizontal="center"/>
    </xf>
  </cellXfs>
  <cellStyles count="3">
    <cellStyle name="Hyperlink" xfId="1" builtinId="8"/>
    <cellStyle name="Normal" xfId="0" builtinId="0"/>
    <cellStyle name="Normal 2" xfId="2" xr:uid="{00000000-0005-0000-0000-000002000000}"/>
  </cellStyles>
  <dxfs count="62">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b val="0"/>
        <i val="0"/>
        <strike val="0"/>
        <u val="none"/>
        <vertAlign val="baseline"/>
        <sz val="10"/>
        <name val="Arial"/>
        <scheme val="none"/>
      </font>
      <fill>
        <patternFill patternType="solid">
          <fgColor indexed="65"/>
          <bgColor indexed="65"/>
        </patternFill>
      </fill>
      <alignment horizontal="left" vertical="center" textRotation="0" wrapText="1" relativeIndent="0" shrinkToFit="0"/>
    </dxf>
    <dxf>
      <font>
        <b val="0"/>
        <i val="0"/>
        <strike val="0"/>
        <u val="none"/>
        <vertAlign val="baseline"/>
        <sz val="10"/>
        <name val="Arial"/>
        <scheme val="none"/>
      </font>
      <fill>
        <patternFill patternType="solid">
          <fgColor indexed="65"/>
          <bgColor indexed="65"/>
        </patternFill>
      </fill>
      <alignment horizontal="left" vertical="center" textRotation="0" wrapText="1" relativeIndent="0" shrinkToFit="0"/>
    </dxf>
    <dxf>
      <font>
        <b val="0"/>
        <i val="0"/>
        <strike val="0"/>
        <u val="none"/>
        <vertAlign val="baseline"/>
        <sz val="10"/>
        <name val="Arial"/>
        <scheme val="none"/>
      </font>
      <fill>
        <patternFill patternType="solid">
          <fgColor indexed="65"/>
          <bgColor indexed="65"/>
        </patternFill>
      </fill>
      <alignment horizontal="left" vertical="center" textRotation="0" wrapText="1" relativeIndent="0" shrinkToFit="0"/>
    </dxf>
    <dxf>
      <font>
        <b val="0"/>
        <i val="0"/>
        <strike val="0"/>
        <u val="none"/>
        <vertAlign val="baseline"/>
        <sz val="10"/>
        <name val="Arial"/>
        <scheme val="none"/>
      </font>
      <fill>
        <patternFill patternType="solid">
          <fgColor indexed="65"/>
          <bgColor indexed="65"/>
        </patternFill>
      </fill>
      <alignment horizontal="left" vertical="center" textRotation="0" wrapText="1" relativeIndent="0" shrinkToFit="0"/>
    </dxf>
    <dxf>
      <font>
        <b val="0"/>
        <i val="0"/>
        <strike val="0"/>
        <u val="none"/>
        <vertAlign val="baseline"/>
        <sz val="10"/>
        <name val="Arial"/>
        <scheme val="none"/>
      </font>
      <numFmt numFmtId="0" formatCode="General"/>
      <alignment horizontal="left" vertical="center" textRotation="0" wrapText="0" relativeIndent="0" shrinkToFit="0"/>
    </dxf>
    <dxf>
      <font>
        <b val="0"/>
        <i val="0"/>
        <strike val="0"/>
        <u val="none"/>
        <vertAlign val="baseline"/>
        <sz val="10"/>
        <name val="Arial"/>
        <scheme val="none"/>
      </font>
      <fill>
        <patternFill patternType="solid">
          <fgColor indexed="65"/>
          <bgColor indexed="65"/>
        </patternFill>
      </fill>
      <alignment horizontal="left" vertical="center" textRotation="0" wrapText="0" relativeIndent="0" shrinkToFit="0"/>
    </dxf>
    <dxf>
      <font>
        <b val="0"/>
        <i val="0"/>
        <strike val="0"/>
        <u val="none"/>
        <vertAlign val="baseline"/>
        <sz val="11"/>
        <color theme="1"/>
        <name val="Wingdings"/>
        <scheme val="none"/>
      </font>
    </dxf>
    <dxf>
      <font>
        <b val="0"/>
        <i val="0"/>
        <strike val="0"/>
        <u val="none"/>
        <vertAlign val="baseline"/>
        <sz val="11"/>
        <color theme="1"/>
        <name val="Wingdings"/>
        <scheme val="none"/>
      </font>
    </dxf>
    <dxf>
      <font>
        <b val="0"/>
        <i val="0"/>
        <strike val="0"/>
        <u val="none"/>
        <vertAlign val="baseline"/>
        <sz val="11"/>
        <color theme="1"/>
        <name val="Wingdings"/>
        <scheme val="none"/>
      </font>
    </dxf>
    <dxf>
      <font>
        <b val="0"/>
        <i val="0"/>
        <strike val="0"/>
        <u val="none"/>
        <vertAlign val="baseline"/>
        <sz val="11"/>
        <color theme="1"/>
        <name val="Wingdings"/>
        <scheme val="none"/>
      </font>
      <border>
        <left/>
        <right style="thin">
          <color auto="1"/>
        </right>
        <top/>
        <bottom/>
        <vertical/>
        <horizontal/>
      </border>
    </dxf>
    <dxf>
      <font>
        <name val="Wingdings"/>
        <scheme val="none"/>
      </font>
      <alignment horizontal="center" vertical="bottom" textRotation="0" wrapText="0" relativeIndent="0" shrinkToFit="0"/>
    </dxf>
    <dxf>
      <numFmt numFmtId="0" formatCode="General"/>
      <alignment horizontal="center" vertical="bottom" textRotation="0" wrapText="0" relativeIndent="0" shrinkToFit="0"/>
    </dxf>
    <dxf>
      <alignment vertical="center" textRotation="0" wrapText="1" relativeIndent="0" shrinkToFit="0"/>
    </dxf>
    <dxf>
      <font>
        <strike val="0"/>
        <u val="none"/>
        <vertAlign val="baseline"/>
        <sz val="10"/>
        <name val="Arial"/>
        <scheme val="none"/>
      </font>
      <fill>
        <patternFill patternType="none"/>
      </fill>
      <alignment horizontal="left" vertical="center" textRotation="0" wrapText="0" relativeIndent="0" shrinkToFit="0"/>
    </dxf>
    <dxf>
      <font>
        <strike val="0"/>
        <u val="none"/>
        <vertAlign val="baseline"/>
        <sz val="10"/>
        <name val="Arial"/>
        <scheme val="none"/>
      </font>
      <fill>
        <patternFill patternType="none"/>
      </fill>
      <alignment horizontal="left" vertical="center" textRotation="0" wrapText="1" relativeIndent="0" shrinkToFit="0"/>
    </dxf>
    <dxf>
      <font>
        <strike val="0"/>
        <u val="none"/>
        <vertAlign val="baseline"/>
        <sz val="10"/>
        <name val="Arial"/>
        <scheme val="none"/>
      </font>
      <fill>
        <patternFill patternType="none"/>
      </fill>
      <alignment horizontal="left" vertical="center" textRotation="0" wrapText="0" relativeIndent="0" shrinkToFit="0"/>
    </dxf>
    <dxf>
      <font>
        <strike val="0"/>
        <u val="none"/>
        <vertAlign val="baseline"/>
        <sz val="10"/>
        <name val="Arial"/>
        <scheme val="none"/>
      </font>
      <fill>
        <patternFill patternType="none"/>
      </fill>
      <alignment horizontal="left" vertical="center" textRotation="0" wrapText="0" relativeIndent="0" shrinkToFit="0"/>
    </dxf>
    <dxf>
      <font>
        <strike val="0"/>
        <u val="none"/>
        <vertAlign val="baseline"/>
        <sz val="10"/>
        <name val="Arial"/>
        <scheme val="none"/>
      </font>
      <fill>
        <patternFill patternType="none"/>
      </fill>
      <alignment horizontal="left" vertical="center" textRotation="0" wrapText="1" relativeIndent="0" shrinkToFit="0"/>
    </dxf>
    <dxf>
      <font>
        <strike val="0"/>
        <u val="none"/>
        <vertAlign val="baseline"/>
        <sz val="10"/>
        <name val="Arial"/>
        <scheme val="none"/>
      </font>
      <fill>
        <patternFill patternType="none"/>
      </fill>
      <alignment horizontal="left" vertical="center" textRotation="0" wrapText="0" relativeIndent="0" shrinkToFit="0"/>
    </dxf>
    <dxf>
      <font>
        <strike val="0"/>
        <u val="none"/>
        <vertAlign val="baseline"/>
        <sz val="10"/>
        <name val="Arial"/>
        <scheme val="none"/>
      </font>
      <fill>
        <patternFill patternType="none"/>
      </fill>
      <alignment horizontal="left" vertical="center" textRotation="0" wrapText="0" relativeIndent="0" shrinkToFit="0"/>
    </dxf>
    <dxf>
      <font>
        <b val="0"/>
        <strike val="0"/>
        <u val="none"/>
        <vertAlign val="baseline"/>
        <sz val="10"/>
        <name val="Arial"/>
        <scheme val="none"/>
      </font>
      <fill>
        <patternFill patternType="none"/>
      </fill>
      <alignment horizontal="left" vertical="center" textRotation="0" wrapText="1" relativeIndent="0" shrinkToFit="0"/>
    </dxf>
    <dxf>
      <font>
        <strike val="0"/>
        <u val="none"/>
        <vertAlign val="baseline"/>
        <sz val="10"/>
        <name val="Arial"/>
        <scheme val="none"/>
      </font>
      <fill>
        <patternFill patternType="none"/>
      </fill>
      <alignment horizontal="left" vertical="center" textRotation="0" wrapText="1" relativeIndent="0" shrinkToFit="0"/>
    </dxf>
    <dxf>
      <font>
        <b val="0"/>
        <i val="0"/>
        <strike val="0"/>
        <u val="none"/>
        <vertAlign val="baseline"/>
        <sz val="10"/>
        <color theme="1"/>
        <name val="Arial"/>
        <scheme val="none"/>
      </font>
      <fill>
        <patternFill patternType="none"/>
      </fill>
      <alignment horizontal="left" vertical="center" textRotation="0" wrapText="1" relativeIndent="0" shrinkToFit="0"/>
      <border>
        <left/>
        <right/>
        <top style="thin">
          <color theme="4" tint="0.39997558519241921"/>
        </top>
        <bottom style="thin">
          <color theme="4" tint="0.39997558519241921"/>
        </bottom>
      </border>
    </dxf>
    <dxf>
      <font>
        <strike val="0"/>
        <u val="none"/>
        <vertAlign val="baseline"/>
        <sz val="10"/>
        <name val="Arial"/>
        <scheme val="none"/>
      </font>
      <fill>
        <patternFill patternType="none"/>
      </fill>
      <alignment horizontal="left" vertical="center" textRotation="0" wrapText="0" relativeIndent="0" shrinkToFit="0"/>
    </dxf>
    <dxf>
      <font>
        <b val="0"/>
        <i val="0"/>
        <strike val="0"/>
        <outline val="0"/>
        <shadow val="0"/>
        <u val="none"/>
        <vertAlign val="baseline"/>
        <sz val="10"/>
        <color theme="1"/>
        <name val="Arial"/>
        <scheme val="none"/>
      </font>
      <fill>
        <patternFill patternType="none"/>
      </fill>
      <alignment horizontal="left" vertical="center" textRotation="0" wrapText="1" relativeIndent="0" shrinkToFit="0"/>
    </dxf>
    <dxf>
      <font>
        <b val="0"/>
        <i val="0"/>
        <strike val="0"/>
        <outline val="0"/>
        <shadow val="0"/>
        <u val="none"/>
        <vertAlign val="baseline"/>
        <sz val="10"/>
        <color theme="1"/>
        <name val="Arial"/>
        <scheme val="none"/>
      </font>
      <fill>
        <patternFill patternType="none"/>
      </fill>
      <alignment horizontal="left" vertical="center" textRotation="0" wrapText="1" relativeIndent="0" shrinkToFit="0"/>
    </dxf>
    <dxf>
      <font>
        <b val="0"/>
        <strike val="0"/>
        <u val="none"/>
        <vertAlign val="baseline"/>
        <sz val="10"/>
        <color theme="1"/>
        <name val="Arial"/>
        <scheme val="none"/>
      </font>
      <fill>
        <patternFill patternType="none"/>
      </fill>
      <alignment horizontal="left" vertical="center" textRotation="0" wrapText="1" relativeIndent="0" shrinkToFit="0"/>
    </dxf>
    <dxf>
      <font>
        <strike val="0"/>
        <u val="none"/>
        <vertAlign val="baseline"/>
        <sz val="10"/>
        <color theme="1"/>
        <name val="Arial"/>
        <scheme val="none"/>
      </font>
      <fill>
        <patternFill patternType="none"/>
      </fill>
      <alignment horizontal="left" vertical="center" textRotation="0" wrapText="0" relativeIndent="0" shrinkToFit="0"/>
    </dxf>
    <dxf>
      <font>
        <b val="0"/>
        <i val="0"/>
        <strike val="0"/>
        <u val="none"/>
        <vertAlign val="baseline"/>
        <sz val="10"/>
        <color theme="1"/>
        <name val="Arial"/>
        <scheme val="none"/>
      </font>
      <numFmt numFmtId="0" formatCode="General"/>
      <alignment horizontal="left" vertical="center" textRotation="0" wrapText="0" relativeIndent="0" shrinkToFit="0"/>
    </dxf>
    <dxf>
      <font>
        <strike val="0"/>
        <u val="none"/>
        <vertAlign val="baseline"/>
        <sz val="10"/>
        <color theme="1"/>
        <name val="Arial"/>
        <scheme val="none"/>
      </font>
      <fill>
        <patternFill patternType="none"/>
      </fill>
      <alignment horizontal="left" vertical="center" textRotation="0" wrapText="0" relativeIndent="0" shrinkToFit="0"/>
    </dxf>
    <dxf>
      <font>
        <b val="0"/>
        <i val="0"/>
        <strike val="0"/>
        <u val="none"/>
        <vertAlign val="baseline"/>
        <sz val="11"/>
        <color theme="1"/>
        <name val="Wingdings"/>
        <scheme val="none"/>
      </font>
      <numFmt numFmtId="0" formatCode="General"/>
      <fill>
        <patternFill patternType="none">
          <fgColor indexed="64"/>
          <bgColor auto="1"/>
        </patternFill>
      </fill>
      <alignment horizontal="center" vertical="center" textRotation="0" wrapText="0" relativeIndent="0" shrinkToFit="0"/>
    </dxf>
    <dxf>
      <font>
        <b val="0"/>
        <i val="0"/>
        <strike val="0"/>
        <u val="none"/>
        <vertAlign val="baseline"/>
        <sz val="11"/>
        <color theme="1"/>
        <name val="Wingdings"/>
        <scheme val="none"/>
      </font>
      <alignment horizontal="center" vertical="center" textRotation="0" wrapText="0" relativeIndent="0" shrinkToFit="0"/>
    </dxf>
    <dxf>
      <font>
        <b val="0"/>
        <i val="0"/>
        <strike val="0"/>
        <u val="none"/>
        <vertAlign val="baseline"/>
        <sz val="11"/>
        <color theme="1"/>
        <name val="Wingdings"/>
        <scheme val="none"/>
      </font>
      <alignment horizontal="center" vertical="center" textRotation="0" wrapText="0" relativeIndent="0" shrinkToFit="0"/>
    </dxf>
    <dxf>
      <font>
        <b val="0"/>
        <i val="0"/>
        <strike val="0"/>
        <u val="none"/>
        <vertAlign val="baseline"/>
        <sz val="11"/>
        <color theme="1"/>
        <name val="Wingdings"/>
        <scheme val="none"/>
      </font>
      <alignment horizontal="center" vertical="center" textRotation="0" wrapText="0" relativeIndent="0" shrinkToFit="0"/>
    </dxf>
    <dxf>
      <font>
        <b val="0"/>
        <i val="0"/>
        <strike val="0"/>
        <u val="none"/>
        <vertAlign val="baseline"/>
        <sz val="11"/>
        <color theme="1"/>
        <name val="Wingdings"/>
        <scheme val="none"/>
      </font>
      <alignment horizontal="center" vertical="center" textRotation="0" wrapText="0" relativeIndent="0" shrinkToFit="0"/>
    </dxf>
    <dxf>
      <numFmt numFmtId="0" formatCode="General"/>
      <alignment horizontal="center" vertical="bottom" textRotation="0" wrapText="0" relativeIndent="0" shrinkToFit="0"/>
    </dxf>
    <dxf>
      <alignment vertical="bottom" textRotation="0" wrapText="1" relativeIndent="0" shrinkToFit="0"/>
    </dxf>
    <dxf>
      <font>
        <strike val="0"/>
        <u val="none"/>
        <vertAlign val="baseline"/>
        <sz val="10"/>
        <name val="Arial"/>
        <scheme val="none"/>
      </font>
      <fill>
        <patternFill patternType="none"/>
      </fill>
      <alignment horizontal="left" vertical="center" textRotation="0" wrapText="0" relativeIndent="0" shrinkToFit="0"/>
    </dxf>
    <dxf>
      <font>
        <strike val="0"/>
        <u val="none"/>
        <vertAlign val="baseline"/>
        <sz val="10"/>
        <name val="Arial"/>
        <scheme val="none"/>
      </font>
      <fill>
        <patternFill patternType="none"/>
      </fill>
      <alignment horizontal="left" vertical="center" textRotation="0" wrapText="0" relativeIndent="0" shrinkToFit="0"/>
    </dxf>
    <dxf>
      <font>
        <strike val="0"/>
        <u val="none"/>
        <vertAlign val="baseline"/>
        <sz val="10"/>
        <name val="Arial"/>
        <scheme val="none"/>
      </font>
      <fill>
        <patternFill patternType="none"/>
      </fill>
      <alignment horizontal="left" vertical="center" textRotation="0" wrapText="0" relativeIndent="0" shrinkToFit="0"/>
    </dxf>
    <dxf>
      <font>
        <strike val="0"/>
        <u val="none"/>
        <vertAlign val="baseline"/>
        <sz val="10"/>
        <name val="Arial"/>
        <scheme val="none"/>
      </font>
      <fill>
        <patternFill patternType="none"/>
      </fill>
      <alignment horizontal="left" vertical="center" textRotation="0" wrapText="0" relativeIndent="0" shrinkToFit="0"/>
    </dxf>
    <dxf>
      <font>
        <strike val="0"/>
        <u val="none"/>
        <vertAlign val="baseline"/>
        <sz val="10"/>
        <name val="Arial"/>
        <scheme val="none"/>
      </font>
      <fill>
        <patternFill patternType="none"/>
      </fill>
      <alignment horizontal="left" vertical="center" textRotation="0" wrapText="0" relativeIndent="0" shrinkToFit="0"/>
    </dxf>
    <dxf>
      <font>
        <strike val="0"/>
        <u val="none"/>
        <vertAlign val="baseline"/>
        <sz val="10"/>
        <name val="Arial"/>
        <scheme val="none"/>
      </font>
      <fill>
        <patternFill patternType="none"/>
      </fill>
      <alignment horizontal="left" vertical="center" textRotation="0" wrapText="0" relativeIndent="0" shrinkToFit="0"/>
    </dxf>
    <dxf>
      <font>
        <strike val="0"/>
        <u val="none"/>
        <vertAlign val="baseline"/>
        <sz val="10"/>
        <name val="Arial"/>
        <scheme val="none"/>
      </font>
      <fill>
        <patternFill patternType="none"/>
      </fill>
      <alignment horizontal="left" vertical="center" textRotation="0" wrapText="0" relativeIndent="0" shrinkToFit="0"/>
    </dxf>
    <dxf>
      <font>
        <strike val="0"/>
        <u val="none"/>
        <vertAlign val="baseline"/>
        <sz val="10"/>
        <name val="Arial"/>
        <scheme val="none"/>
      </font>
      <fill>
        <patternFill patternType="none"/>
      </fill>
      <alignment horizontal="left" vertical="center" textRotation="0" wrapText="0" relativeIndent="0" shrinkToFit="0"/>
    </dxf>
    <dxf>
      <font>
        <strike val="0"/>
        <u val="none"/>
        <vertAlign val="baseline"/>
        <sz val="10"/>
        <name val="Arial"/>
        <scheme val="none"/>
      </font>
      <fill>
        <patternFill patternType="none"/>
      </fill>
      <alignment horizontal="left" vertical="center" textRotation="0" wrapText="0" relativeIndent="0" shrinkToFit="0"/>
    </dxf>
    <dxf>
      <font>
        <strike val="0"/>
        <u val="none"/>
        <vertAlign val="baseline"/>
        <sz val="10"/>
        <name val="Arial"/>
        <scheme val="none"/>
      </font>
      <fill>
        <patternFill patternType="none"/>
      </fill>
      <alignment horizontal="left" vertical="center" textRotation="0" wrapText="1" relativeIndent="0" shrinkToFit="0"/>
    </dxf>
    <dxf>
      <font>
        <b val="0"/>
        <i val="0"/>
        <strike val="0"/>
        <u val="none"/>
        <vertAlign val="baseline"/>
        <sz val="10"/>
        <color theme="1"/>
        <name val="Arial"/>
        <scheme val="none"/>
      </font>
      <fill>
        <patternFill patternType="none"/>
      </fill>
      <alignment horizontal="left" vertical="center" textRotation="0" wrapText="0" relativeIndent="0" shrinkToFit="0"/>
    </dxf>
    <dxf>
      <font>
        <b val="0"/>
        <strike val="0"/>
        <u val="none"/>
        <vertAlign val="baseline"/>
        <sz val="10"/>
        <name val="Arial"/>
        <scheme val="none"/>
      </font>
      <fill>
        <patternFill patternType="none"/>
      </fill>
      <alignment horizontal="left" vertical="center" textRotation="0" wrapText="0" relativeIndent="0" shrinkToFit="0"/>
    </dxf>
    <dxf>
      <font>
        <strike val="0"/>
        <u val="none"/>
        <vertAlign val="baseline"/>
        <sz val="10"/>
        <name val="Arial"/>
        <scheme val="none"/>
      </font>
      <fill>
        <patternFill patternType="none"/>
      </fill>
      <alignment horizontal="left" vertical="center" textRotation="0" wrapText="0" relativeIndent="0" shrinkToFit="0"/>
    </dxf>
    <dxf>
      <font>
        <b val="0"/>
        <i val="0"/>
        <strike val="0"/>
        <u val="none"/>
        <vertAlign val="baseline"/>
        <sz val="10"/>
        <name val="Arial"/>
        <scheme val="none"/>
      </font>
      <fill>
        <patternFill patternType="none"/>
      </fill>
      <alignment horizontal="left" vertical="center" textRotation="0" wrapText="0" relativeIndent="0" shrinkToFit="0"/>
    </dxf>
    <dxf>
      <font>
        <strike val="0"/>
        <u val="none"/>
        <vertAlign val="baseline"/>
        <sz val="10"/>
        <name val="Arial"/>
        <scheme val="none"/>
      </font>
      <fill>
        <patternFill patternType="none"/>
      </fill>
      <alignment horizontal="left" vertical="center" textRotation="0" wrapText="0" relativeIndent="0" shrinkToFi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microsoft.com/office/2007/relationships/slicerCache" Target="slicerCaches/slicerCache6.xml"/><Relationship Id="rId18" Type="http://schemas.microsoft.com/office/2007/relationships/slicerCache" Target="slicerCaches/slicerCache1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microsoft.com/office/2007/relationships/slicerCache" Target="slicerCaches/slicerCache5.xml"/><Relationship Id="rId17" Type="http://schemas.microsoft.com/office/2007/relationships/slicerCache" Target="slicerCaches/slicerCache10.xml"/><Relationship Id="rId2" Type="http://schemas.openxmlformats.org/officeDocument/2006/relationships/worksheet" Target="worksheets/sheet2.xml"/><Relationship Id="rId16" Type="http://schemas.microsoft.com/office/2007/relationships/slicerCache" Target="slicerCaches/slicerCache9.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4.xml"/><Relationship Id="rId5" Type="http://schemas.openxmlformats.org/officeDocument/2006/relationships/worksheet" Target="worksheets/sheet5.xml"/><Relationship Id="rId15" Type="http://schemas.microsoft.com/office/2007/relationships/slicerCache" Target="slicerCaches/slicerCache8.xml"/><Relationship Id="rId23" Type="http://schemas.openxmlformats.org/officeDocument/2006/relationships/calcChain" Target="calcChain.xml"/><Relationship Id="rId10" Type="http://schemas.microsoft.com/office/2007/relationships/slicerCache" Target="slicerCaches/slicerCache3.xml"/><Relationship Id="rId19" Type="http://schemas.microsoft.com/office/2007/relationships/slicerCache" Target="slicerCaches/slicerCache12.xml"/><Relationship Id="rId4" Type="http://schemas.openxmlformats.org/officeDocument/2006/relationships/worksheet" Target="worksheets/sheet4.xml"/><Relationship Id="rId9" Type="http://schemas.microsoft.com/office/2007/relationships/slicerCache" Target="slicerCaches/slicerCache2.xml"/><Relationship Id="rId14" Type="http://schemas.microsoft.com/office/2007/relationships/slicerCache" Target="slicerCaches/slicerCache7.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25082</xdr:colOff>
      <xdr:row>0</xdr:row>
      <xdr:rowOff>83501</xdr:rowOff>
    </xdr:from>
    <xdr:to>
      <xdr:col>7</xdr:col>
      <xdr:colOff>460533</xdr:colOff>
      <xdr:row>1</xdr:row>
      <xdr:rowOff>36987</xdr:rowOff>
    </xdr:to>
    <xdr:grpSp>
      <xdr:nvGrpSpPr>
        <xdr:cNvPr id="2" name="Group 1">
          <a:extLst>
            <a:ext uri="{FF2B5EF4-FFF2-40B4-BE49-F238E27FC236}">
              <a16:creationId xmlns:a16="http://schemas.microsoft.com/office/drawing/2014/main" id="{00000000-0008-0000-0100-000002000000}"/>
            </a:ext>
          </a:extLst>
        </xdr:cNvPr>
        <xdr:cNvGrpSpPr/>
      </xdr:nvGrpSpPr>
      <xdr:grpSpPr bwMode="auto">
        <a:xfrm>
          <a:off x="1136621" y="86676"/>
          <a:ext cx="11770201" cy="1751402"/>
          <a:chOff x="1349725" y="158"/>
          <a:chExt cx="11939560" cy="1751330"/>
        </a:xfrm>
      </xdr:grpSpPr>
      <mc:AlternateContent xmlns:mc="http://schemas.openxmlformats.org/markup-compatibility/2006" xmlns:sle15="http://schemas.microsoft.com/office/drawing/2012/slicer">
        <mc:Choice Requires="sle15">
          <xdr:graphicFrame macro="">
            <xdr:nvGraphicFramePr>
              <xdr:cNvPr id="3" name="Recommended prioritization">
                <a:extLst>
                  <a:ext uri="{FF2B5EF4-FFF2-40B4-BE49-F238E27FC236}">
                    <a16:creationId xmlns:a16="http://schemas.microsoft.com/office/drawing/2014/main" id="{00000000-0008-0000-0100-000003000000}"/>
                  </a:ext>
                </a:extLst>
              </xdr:cNvPr>
              <xdr:cNvGraphicFramePr>
                <a:graphicFrameLocks/>
              </xdr:cNvGraphicFramePr>
            </xdr:nvGraphicFramePr>
            <xdr:xfrm>
              <a:off x="10681340" y="158"/>
              <a:ext cx="2607945" cy="1724659"/>
            </xdr:xfrm>
            <a:graphic>
              <a:graphicData uri="http://schemas.microsoft.com/office/drawing/2010/slicer">
                <sle:slicer xmlns:sle="http://schemas.microsoft.com/office/drawing/2010/slicer" name="Recommended prioritization"/>
              </a:graphicData>
            </a:graphic>
          </xdr:graphicFrame>
        </mc:Choice>
        <mc:Fallback xmlns="">
          <xdr:sp macro="" textlink="">
            <xdr:nvSpPr>
              <xdr:cNvPr id="0" name=""/>
              <xdr:cNvSpPr>
                <a:spLocks noTextEdit="1"/>
              </xdr:cNvSpPr>
            </xdr:nvSpPr>
            <xdr:spPr>
              <a:xfrm>
                <a:off x="10332695" y="83501"/>
                <a:ext cx="2570952" cy="1719329"/>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mc:AlternateContent xmlns:mc="http://schemas.openxmlformats.org/markup-compatibility/2006" xmlns:sle15="http://schemas.microsoft.com/office/drawing/2012/slicer">
        <mc:Choice Requires="sle15">
          <xdr:graphicFrame macro="">
            <xdr:nvGraphicFramePr>
              <xdr:cNvPr id="4" name="CRVS milestone">
                <a:extLst>
                  <a:ext uri="{FF2B5EF4-FFF2-40B4-BE49-F238E27FC236}">
                    <a16:creationId xmlns:a16="http://schemas.microsoft.com/office/drawing/2014/main" id="{00000000-0008-0000-0100-000004000000}"/>
                  </a:ext>
                </a:extLst>
              </xdr:cNvPr>
              <xdr:cNvGraphicFramePr>
                <a:graphicFrameLocks/>
              </xdr:cNvGraphicFramePr>
            </xdr:nvGraphicFramePr>
            <xdr:xfrm>
              <a:off x="3265044" y="16510"/>
              <a:ext cx="1915477" cy="1715770"/>
            </xdr:xfrm>
            <a:graphic>
              <a:graphicData uri="http://schemas.microsoft.com/office/drawing/2010/slicer">
                <sle:slicer xmlns:sle="http://schemas.microsoft.com/office/drawing/2010/slicer" name="CRVS milestone"/>
              </a:graphicData>
            </a:graphic>
          </xdr:graphicFrame>
        </mc:Choice>
        <mc:Fallback xmlns="">
          <xdr:sp macro="" textlink="">
            <xdr:nvSpPr>
              <xdr:cNvPr id="0" name=""/>
              <xdr:cNvSpPr>
                <a:spLocks noTextEdit="1"/>
              </xdr:cNvSpPr>
            </xdr:nvSpPr>
            <xdr:spPr>
              <a:xfrm>
                <a:off x="3021597" y="99802"/>
                <a:ext cx="1888307" cy="1710468"/>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mc:AlternateContent xmlns:mc="http://schemas.openxmlformats.org/markup-compatibility/2006" xmlns:sle15="http://schemas.microsoft.com/office/drawing/2012/slicer">
        <mc:Choice Requires="sle15">
          <xdr:graphicFrame macro="">
            <xdr:nvGraphicFramePr>
              <xdr:cNvPr id="5" name="Indicator type">
                <a:extLst>
                  <a:ext uri="{FF2B5EF4-FFF2-40B4-BE49-F238E27FC236}">
                    <a16:creationId xmlns:a16="http://schemas.microsoft.com/office/drawing/2014/main" id="{00000000-0008-0000-0100-000005000000}"/>
                  </a:ext>
                </a:extLst>
              </xdr:cNvPr>
              <xdr:cNvGraphicFramePr>
                <a:graphicFrameLocks/>
              </xdr:cNvGraphicFramePr>
            </xdr:nvGraphicFramePr>
            <xdr:xfrm>
              <a:off x="6996557" y="15876"/>
              <a:ext cx="1864995" cy="1719579"/>
            </xdr:xfrm>
            <a:graphic>
              <a:graphicData uri="http://schemas.microsoft.com/office/drawing/2010/slicer">
                <sle:slicer xmlns:sle="http://schemas.microsoft.com/office/drawing/2010/slicer" name="Indicator type"/>
              </a:graphicData>
            </a:graphic>
          </xdr:graphicFrame>
        </mc:Choice>
        <mc:Fallback xmlns="">
          <xdr:sp macro="" textlink="">
            <xdr:nvSpPr>
              <xdr:cNvPr id="0" name=""/>
              <xdr:cNvSpPr>
                <a:spLocks noTextEdit="1"/>
              </xdr:cNvSpPr>
            </xdr:nvSpPr>
            <xdr:spPr>
              <a:xfrm>
                <a:off x="6700179" y="99170"/>
                <a:ext cx="1838541" cy="171426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mc:AlternateContent xmlns:mc="http://schemas.openxmlformats.org/markup-compatibility/2006" xmlns:sle15="http://schemas.microsoft.com/office/drawing/2012/slicer">
        <mc:Choice Requires="sle15">
          <xdr:graphicFrame macro="">
            <xdr:nvGraphicFramePr>
              <xdr:cNvPr id="7" name="Perspective">
                <a:extLst>
                  <a:ext uri="{FF2B5EF4-FFF2-40B4-BE49-F238E27FC236}">
                    <a16:creationId xmlns:a16="http://schemas.microsoft.com/office/drawing/2014/main" id="{00000000-0008-0000-0100-000007000000}"/>
                  </a:ext>
                </a:extLst>
              </xdr:cNvPr>
              <xdr:cNvGraphicFramePr>
                <a:graphicFrameLocks/>
              </xdr:cNvGraphicFramePr>
            </xdr:nvGraphicFramePr>
            <xdr:xfrm>
              <a:off x="8875890" y="19685"/>
              <a:ext cx="1810226" cy="1731803"/>
            </xdr:xfrm>
            <a:graphic>
              <a:graphicData uri="http://schemas.microsoft.com/office/drawing/2010/slicer">
                <sle:slicer xmlns:sle="http://schemas.microsoft.com/office/drawing/2010/slicer" name="Perspective"/>
              </a:graphicData>
            </a:graphic>
          </xdr:graphicFrame>
        </mc:Choice>
        <mc:Fallback xmlns="">
          <xdr:sp macro="" textlink="">
            <xdr:nvSpPr>
              <xdr:cNvPr id="0" name=""/>
              <xdr:cNvSpPr>
                <a:spLocks noTextEdit="1"/>
              </xdr:cNvSpPr>
            </xdr:nvSpPr>
            <xdr:spPr>
              <a:xfrm>
                <a:off x="8552855" y="102968"/>
                <a:ext cx="1784548" cy="1726451"/>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mc:AlternateContent xmlns:mc="http://schemas.openxmlformats.org/markup-compatibility/2006" xmlns:sle15="http://schemas.microsoft.com/office/drawing/2012/slicer">
        <mc:Choice Requires="sle15">
          <xdr:graphicFrame macro="">
            <xdr:nvGraphicFramePr>
              <xdr:cNvPr id="8" name="Category 1">
                <a:extLst>
                  <a:ext uri="{FF2B5EF4-FFF2-40B4-BE49-F238E27FC236}">
                    <a16:creationId xmlns:a16="http://schemas.microsoft.com/office/drawing/2014/main" id="{00000000-0008-0000-0100-000008000000}"/>
                  </a:ext>
                </a:extLst>
              </xdr:cNvPr>
              <xdr:cNvGraphicFramePr>
                <a:graphicFrameLocks/>
              </xdr:cNvGraphicFramePr>
            </xdr:nvGraphicFramePr>
            <xdr:xfrm>
              <a:off x="1349725" y="19685"/>
              <a:ext cx="1890236" cy="1714498"/>
            </xdr:xfrm>
            <a:graphic>
              <a:graphicData uri="http://schemas.microsoft.com/office/drawing/2010/slicer">
                <sle:slicer xmlns:sle="http://schemas.microsoft.com/office/drawing/2010/slicer" name="Category 1"/>
              </a:graphicData>
            </a:graphic>
          </xdr:graphicFrame>
        </mc:Choice>
        <mc:Fallback xmlns="">
          <xdr:sp macro="" textlink="">
            <xdr:nvSpPr>
              <xdr:cNvPr id="0" name=""/>
              <xdr:cNvSpPr>
                <a:spLocks noTextEdit="1"/>
              </xdr:cNvSpPr>
            </xdr:nvSpPr>
            <xdr:spPr>
              <a:xfrm>
                <a:off x="1133446" y="102968"/>
                <a:ext cx="1863424" cy="170920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mc:AlternateContent xmlns:mc="http://schemas.openxmlformats.org/markup-compatibility/2006" xmlns:sle15="http://schemas.microsoft.com/office/drawing/2012/slicer">
        <mc:Choice Requires="sle15">
          <xdr:graphicFrame macro="">
            <xdr:nvGraphicFramePr>
              <xdr:cNvPr id="9" name="Level of results classification 1">
                <a:extLst>
                  <a:ext uri="{FF2B5EF4-FFF2-40B4-BE49-F238E27FC236}">
                    <a16:creationId xmlns:a16="http://schemas.microsoft.com/office/drawing/2014/main" id="{00000000-0008-0000-0100-000009000000}"/>
                  </a:ext>
                </a:extLst>
              </xdr:cNvPr>
              <xdr:cNvGraphicFramePr>
                <a:graphicFrameLocks/>
              </xdr:cNvGraphicFramePr>
            </xdr:nvGraphicFramePr>
            <xdr:xfrm>
              <a:off x="5169090" y="20637"/>
              <a:ext cx="1832769" cy="1705609"/>
            </xdr:xfrm>
            <a:graphic>
              <a:graphicData uri="http://schemas.microsoft.com/office/drawing/2010/slicer">
                <sle:slicer xmlns:sle="http://schemas.microsoft.com/office/drawing/2010/slicer" name="Level of results classification 1"/>
              </a:graphicData>
            </a:graphic>
          </xdr:graphicFrame>
        </mc:Choice>
        <mc:Fallback xmlns="">
          <xdr:sp macro="" textlink="">
            <xdr:nvSpPr>
              <xdr:cNvPr id="0" name=""/>
              <xdr:cNvSpPr>
                <a:spLocks noTextEdit="1"/>
              </xdr:cNvSpPr>
            </xdr:nvSpPr>
            <xdr:spPr>
              <a:xfrm>
                <a:off x="4898634" y="103917"/>
                <a:ext cx="1806772" cy="1700338"/>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84455</xdr:colOff>
      <xdr:row>0</xdr:row>
      <xdr:rowOff>19050</xdr:rowOff>
    </xdr:from>
    <xdr:to>
      <xdr:col>7</xdr:col>
      <xdr:colOff>263525</xdr:colOff>
      <xdr:row>0</xdr:row>
      <xdr:rowOff>1913255</xdr:rowOff>
    </xdr:to>
    <xdr:grpSp>
      <xdr:nvGrpSpPr>
        <xdr:cNvPr id="2" name="Group 1">
          <a:extLst>
            <a:ext uri="{FF2B5EF4-FFF2-40B4-BE49-F238E27FC236}">
              <a16:creationId xmlns:a16="http://schemas.microsoft.com/office/drawing/2014/main" id="{00000000-0008-0000-0400-000002000000}"/>
            </a:ext>
          </a:extLst>
        </xdr:cNvPr>
        <xdr:cNvGrpSpPr/>
      </xdr:nvGrpSpPr>
      <xdr:grpSpPr bwMode="auto">
        <a:xfrm>
          <a:off x="918903" y="19050"/>
          <a:ext cx="12367895" cy="1897380"/>
          <a:chOff x="1075055" y="0"/>
          <a:chExt cx="11059795" cy="1897380"/>
        </a:xfrm>
      </xdr:grpSpPr>
      <mc:AlternateContent xmlns:mc="http://schemas.openxmlformats.org/markup-compatibility/2006" xmlns:sle15="http://schemas.microsoft.com/office/drawing/2012/slicer">
        <mc:Choice Requires="sle15">
          <xdr:graphicFrame macro="">
            <xdr:nvGraphicFramePr>
              <xdr:cNvPr id="3" name=" Families of CRVS indicators ">
                <a:extLst>
                  <a:ext uri="{FF2B5EF4-FFF2-40B4-BE49-F238E27FC236}">
                    <a16:creationId xmlns:a16="http://schemas.microsoft.com/office/drawing/2014/main" id="{00000000-0008-0000-0400-000003000000}"/>
                  </a:ext>
                </a:extLst>
              </xdr:cNvPr>
              <xdr:cNvGraphicFramePr>
                <a:graphicFrameLocks/>
              </xdr:cNvGraphicFramePr>
            </xdr:nvGraphicFramePr>
            <xdr:xfrm>
              <a:off x="6560185" y="0"/>
              <a:ext cx="1887220" cy="1887220"/>
            </xdr:xfrm>
            <a:graphic>
              <a:graphicData uri="http://schemas.microsoft.com/office/drawing/2010/slicer">
                <sle:slicer xmlns:sle="http://schemas.microsoft.com/office/drawing/2010/slicer" name=" Families of CRVS indicators "/>
              </a:graphicData>
            </a:graphic>
          </xdr:graphicFrame>
        </mc:Choice>
        <mc:Fallback xmlns="">
          <xdr:sp macro="" textlink="">
            <xdr:nvSpPr>
              <xdr:cNvPr id="0" name=""/>
              <xdr:cNvSpPr>
                <a:spLocks noTextEdit="1"/>
              </xdr:cNvSpPr>
            </xdr:nvSpPr>
            <xdr:spPr>
              <a:xfrm>
                <a:off x="7051188" y="19050"/>
                <a:ext cx="2110973" cy="1874588"/>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mc:AlternateContent xmlns:mc="http://schemas.openxmlformats.org/markup-compatibility/2006" xmlns:sle15="http://schemas.microsoft.com/office/drawing/2012/slicer">
        <mc:Choice Requires="sle15">
          <xdr:graphicFrame macro="">
            <xdr:nvGraphicFramePr>
              <xdr:cNvPr id="4" name="Level of results classification">
                <a:extLst>
                  <a:ext uri="{FF2B5EF4-FFF2-40B4-BE49-F238E27FC236}">
                    <a16:creationId xmlns:a16="http://schemas.microsoft.com/office/drawing/2014/main" id="{00000000-0008-0000-0400-000004000000}"/>
                  </a:ext>
                </a:extLst>
              </xdr:cNvPr>
              <xdr:cNvGraphicFramePr>
                <a:graphicFrameLocks/>
              </xdr:cNvGraphicFramePr>
            </xdr:nvGraphicFramePr>
            <xdr:xfrm>
              <a:off x="4731385" y="0"/>
              <a:ext cx="1821815" cy="1897380"/>
            </xdr:xfrm>
            <a:graphic>
              <a:graphicData uri="http://schemas.microsoft.com/office/drawing/2010/slicer">
                <sle:slicer xmlns:sle="http://schemas.microsoft.com/office/drawing/2010/slicer" name="Level of results classification"/>
              </a:graphicData>
            </a:graphic>
          </xdr:graphicFrame>
        </mc:Choice>
        <mc:Fallback xmlns="">
          <xdr:sp macro="" textlink="">
            <xdr:nvSpPr>
              <xdr:cNvPr id="0" name=""/>
              <xdr:cNvSpPr>
                <a:spLocks noTextEdit="1"/>
              </xdr:cNvSpPr>
            </xdr:nvSpPr>
            <xdr:spPr>
              <a:xfrm>
                <a:off x="5005561" y="19050"/>
                <a:ext cx="2037814" cy="188468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mc:AlternateContent xmlns:mc="http://schemas.openxmlformats.org/markup-compatibility/2006" xmlns:sle15="http://schemas.microsoft.com/office/drawing/2012/slicer">
        <mc:Choice Requires="sle15">
          <xdr:graphicFrame macro="">
            <xdr:nvGraphicFramePr>
              <xdr:cNvPr id="5" name="Perspective 1">
                <a:extLst>
                  <a:ext uri="{FF2B5EF4-FFF2-40B4-BE49-F238E27FC236}">
                    <a16:creationId xmlns:a16="http://schemas.microsoft.com/office/drawing/2014/main" id="{00000000-0008-0000-0400-000005000000}"/>
                  </a:ext>
                </a:extLst>
              </xdr:cNvPr>
              <xdr:cNvGraphicFramePr>
                <a:graphicFrameLocks/>
              </xdr:cNvGraphicFramePr>
            </xdr:nvGraphicFramePr>
            <xdr:xfrm>
              <a:off x="8447405" y="26035"/>
              <a:ext cx="1828800" cy="1840865"/>
            </xdr:xfrm>
            <a:graphic>
              <a:graphicData uri="http://schemas.microsoft.com/office/drawing/2010/slicer">
                <sle:slicer xmlns:sle="http://schemas.microsoft.com/office/drawing/2010/slicer" name="Perspective 1"/>
              </a:graphicData>
            </a:graphic>
          </xdr:graphicFrame>
        </mc:Choice>
        <mc:Fallback xmlns="">
          <xdr:sp macro="" textlink="">
            <xdr:nvSpPr>
              <xdr:cNvPr id="0" name=""/>
              <xdr:cNvSpPr>
                <a:spLocks noTextEdit="1"/>
              </xdr:cNvSpPr>
            </xdr:nvSpPr>
            <xdr:spPr>
              <a:xfrm>
                <a:off x="9162161" y="44911"/>
                <a:ext cx="2045627" cy="1828543"/>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mc:AlternateContent xmlns:mc="http://schemas.openxmlformats.org/markup-compatibility/2006" xmlns:sle15="http://schemas.microsoft.com/office/drawing/2012/slicer">
        <mc:Choice Requires="sle15">
          <xdr:graphicFrame macro="">
            <xdr:nvGraphicFramePr>
              <xdr:cNvPr id="6" name="Category">
                <a:extLst>
                  <a:ext uri="{FF2B5EF4-FFF2-40B4-BE49-F238E27FC236}">
                    <a16:creationId xmlns:a16="http://schemas.microsoft.com/office/drawing/2014/main" id="{00000000-0008-0000-0400-000006000000}"/>
                  </a:ext>
                </a:extLst>
              </xdr:cNvPr>
              <xdr:cNvGraphicFramePr>
                <a:graphicFrameLocks/>
              </xdr:cNvGraphicFramePr>
            </xdr:nvGraphicFramePr>
            <xdr:xfrm>
              <a:off x="1075055" y="20320"/>
              <a:ext cx="1818005" cy="1868170"/>
            </xdr:xfrm>
            <a:graphic>
              <a:graphicData uri="http://schemas.microsoft.com/office/drawing/2010/slicer">
                <sle:slicer xmlns:sle="http://schemas.microsoft.com/office/drawing/2010/slicer" name="Category"/>
              </a:graphicData>
            </a:graphic>
          </xdr:graphicFrame>
        </mc:Choice>
        <mc:Fallback xmlns="">
          <xdr:sp macro="" textlink="">
            <xdr:nvSpPr>
              <xdr:cNvPr id="0" name=""/>
              <xdr:cNvSpPr>
                <a:spLocks noTextEdit="1"/>
              </xdr:cNvSpPr>
            </xdr:nvSpPr>
            <xdr:spPr>
              <a:xfrm>
                <a:off x="915728" y="39234"/>
                <a:ext cx="2033552" cy="1855666"/>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mc:AlternateContent xmlns:mc="http://schemas.openxmlformats.org/markup-compatibility/2006" xmlns:sle15="http://schemas.microsoft.com/office/drawing/2012/slicer">
        <mc:Choice Requires="sle15">
          <xdr:graphicFrame macro="">
            <xdr:nvGraphicFramePr>
              <xdr:cNvPr id="7" name="Recommended prioritization 1">
                <a:extLst>
                  <a:ext uri="{FF2B5EF4-FFF2-40B4-BE49-F238E27FC236}">
                    <a16:creationId xmlns:a16="http://schemas.microsoft.com/office/drawing/2014/main" id="{00000000-0008-0000-0400-000007000000}"/>
                  </a:ext>
                </a:extLst>
              </xdr:cNvPr>
              <xdr:cNvGraphicFramePr>
                <a:graphicFrameLocks/>
              </xdr:cNvGraphicFramePr>
            </xdr:nvGraphicFramePr>
            <xdr:xfrm>
              <a:off x="10313035" y="27305"/>
              <a:ext cx="1821815" cy="1866900"/>
            </xdr:xfrm>
            <a:graphic>
              <a:graphicData uri="http://schemas.microsoft.com/office/drawing/2010/slicer">
                <sle:slicer xmlns:sle="http://schemas.microsoft.com/office/drawing/2010/slicer" name="Recommended prioritization 1"/>
              </a:graphicData>
            </a:graphic>
          </xdr:graphicFrame>
        </mc:Choice>
        <mc:Fallback xmlns="">
          <xdr:sp macro="" textlink="">
            <xdr:nvSpPr>
              <xdr:cNvPr id="0" name=""/>
              <xdr:cNvSpPr>
                <a:spLocks noTextEdit="1"/>
              </xdr:cNvSpPr>
            </xdr:nvSpPr>
            <xdr:spPr>
              <a:xfrm>
                <a:off x="11248984" y="46172"/>
                <a:ext cx="2037814" cy="1854404"/>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mc:AlternateContent xmlns:mc="http://schemas.openxmlformats.org/markup-compatibility/2006" xmlns:sle15="http://schemas.microsoft.com/office/drawing/2012/slicer">
        <mc:Choice Requires="sle15">
          <xdr:graphicFrame macro="">
            <xdr:nvGraphicFramePr>
              <xdr:cNvPr id="8" name="CRVS milestone 1">
                <a:extLst>
                  <a:ext uri="{FF2B5EF4-FFF2-40B4-BE49-F238E27FC236}">
                    <a16:creationId xmlns:a16="http://schemas.microsoft.com/office/drawing/2014/main" id="{00000000-0008-0000-0400-000008000000}"/>
                  </a:ext>
                </a:extLst>
              </xdr:cNvPr>
              <xdr:cNvGraphicFramePr>
                <a:graphicFrameLocks/>
              </xdr:cNvGraphicFramePr>
            </xdr:nvGraphicFramePr>
            <xdr:xfrm>
              <a:off x="2901950" y="0"/>
              <a:ext cx="1813560" cy="1856740"/>
            </xdr:xfrm>
            <a:graphic>
              <a:graphicData uri="http://schemas.microsoft.com/office/drawing/2010/slicer">
                <sle:slicer xmlns:sle="http://schemas.microsoft.com/office/drawing/2010/slicer" name="CRVS milestone 1"/>
              </a:graphicData>
            </a:graphic>
          </xdr:graphicFrame>
        </mc:Choice>
        <mc:Fallback xmlns="">
          <xdr:sp macro="" textlink="">
            <xdr:nvSpPr>
              <xdr:cNvPr id="0" name=""/>
              <xdr:cNvSpPr>
                <a:spLocks noTextEdit="1"/>
              </xdr:cNvSpPr>
            </xdr:nvSpPr>
            <xdr:spPr>
              <a:xfrm>
                <a:off x="2959224" y="19050"/>
                <a:ext cx="2028580" cy="1844312"/>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grpSp>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ategory" xr10:uid="{F3F0603E-7E12-4117-A77B-7AEADDD004E0}" sourceName="Category">
  <extLst>
    <x:ext xmlns:x15="http://schemas.microsoft.com/office/spreadsheetml/2010/11/main" uri="{2F2917AC-EB37-4324-AD4E-5DD8C200BD13}">
      <x15:tableSlicerCache tableId="1" column="3"/>
    </x:ext>
  </extLst>
</slicerCacheDefinition>
</file>

<file path=xl/slicerCaches/slicerCache1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ategory1" xr10:uid="{E812B9FB-2273-428E-AB1A-D513D80835E1}" sourceName="Category">
  <extLst>
    <x:ext xmlns:x15="http://schemas.microsoft.com/office/spreadsheetml/2010/11/main" uri="{2F2917AC-EB37-4324-AD4E-5DD8C200BD13}">
      <x15:tableSlicerCache tableId="4" column="3"/>
    </x:ext>
  </extLst>
</slicerCacheDefinition>
</file>

<file path=xl/slicerCaches/slicerCache1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commended_prioritization1" xr10:uid="{860BB6F2-FB72-41EB-85F8-5765C929E26E}" sourceName="Recommended prioritization">
  <extLst>
    <x:ext xmlns:x15="http://schemas.microsoft.com/office/spreadsheetml/2010/11/main" uri="{2F2917AC-EB37-4324-AD4E-5DD8C200BD13}">
      <x15:tableSlicerCache tableId="4" column="5"/>
    </x:ext>
  </extLst>
</slicerCacheDefinition>
</file>

<file path=xl/slicerCaches/slicerCache1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RVS_milestone1" xr10:uid="{884493C1-3812-4B8F-99B8-3AD503533C6E}" sourceName="CRVS milestone">
  <extLst>
    <x:ext xmlns:x15="http://schemas.microsoft.com/office/spreadsheetml/2010/11/main" uri="{2F2917AC-EB37-4324-AD4E-5DD8C200BD13}">
      <x15:tableSlicerCache tableId="4" column="6"/>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Level_of_results_classification" xr10:uid="{00D9B0CC-AD72-4BB5-8950-8BDF93250EB1}" sourceName="Level of results">
  <extLst>
    <x:ext xmlns:x15="http://schemas.microsoft.com/office/spreadsheetml/2010/11/main" uri="{2F2917AC-EB37-4324-AD4E-5DD8C200BD13}">
      <x15:tableSlicerCache tableId="1" column="8"/>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commended_prioritization" xr10:uid="{C3730BD6-D754-4EAB-A2AE-12F741312F98}" sourceName="Recommended prioritization">
  <extLst>
    <x:ext xmlns:x15="http://schemas.microsoft.com/office/spreadsheetml/2010/11/main" uri="{2F2917AC-EB37-4324-AD4E-5DD8C200BD13}">
      <x15:tableSlicerCache tableId="1" column="5"/>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erspective" xr10:uid="{2662CEF3-37A2-4EA4-9215-DC0FA501F3DE}" sourceName="Perspective">
  <extLst>
    <x:ext xmlns:x15="http://schemas.microsoft.com/office/spreadsheetml/2010/11/main" uri="{2F2917AC-EB37-4324-AD4E-5DD8C200BD13}">
      <x15:tableSlicerCache tableId="1" column="9"/>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ndicator_type" xr10:uid="{C81EB34C-E856-42A2-94A4-95353EE1C1E3}" sourceName="Indicator type">
  <extLst>
    <x:ext xmlns:x15="http://schemas.microsoft.com/office/spreadsheetml/2010/11/main" uri="{2F2917AC-EB37-4324-AD4E-5DD8C200BD13}">
      <x15:tableSlicerCache tableId="1" column="7"/>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RVS_milestone" xr10:uid="{CD8FD3FA-E3B6-43E2-9EB8-D12D946325C6}" sourceName="CRVS milestone">
  <extLst>
    <x:ext xmlns:x15="http://schemas.microsoft.com/office/spreadsheetml/2010/11/main" uri="{2F2917AC-EB37-4324-AD4E-5DD8C200BD13}">
      <x15:tableSlicerCache tableId="1" column="6"/>
    </x:ext>
  </extLst>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Families_of_CRVS_indicators" xr10:uid="{563C7B28-B635-4B61-B10F-C95AC0333402}" sourceName="Indicator type">
  <extLst>
    <x:ext xmlns:x15="http://schemas.microsoft.com/office/spreadsheetml/2010/11/main" uri="{2F2917AC-EB37-4324-AD4E-5DD8C200BD13}">
      <x15:tableSlicerCache tableId="4" column="7"/>
    </x:ext>
  </extLst>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Level_of_results_classification1" xr10:uid="{E1FEAC2F-60AF-4620-992F-30979963309C}" sourceName="Level of results">
  <extLst>
    <x:ext xmlns:x15="http://schemas.microsoft.com/office/spreadsheetml/2010/11/main" uri="{2F2917AC-EB37-4324-AD4E-5DD8C200BD13}">
      <x15:tableSlicerCache tableId="4" column="8"/>
    </x:ext>
  </extLst>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erspective1" xr10:uid="{FCFC561D-DACF-49C1-81A0-011D89FB41F8}" sourceName="Perspective">
  <extLst>
    <x:ext xmlns:x15="http://schemas.microsoft.com/office/spreadsheetml/2010/11/main" uri="{2F2917AC-EB37-4324-AD4E-5DD8C200BD13}">
      <x15:tableSlicerCache tableId="4" column="9"/>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ategory 1" xr10:uid="{67D88B3F-A4A5-463F-AC06-4325FFBAF462}" cache="Slicer_Category" caption="Category" rowHeight="230716"/>
  <slicer name="Level of results classification 1" xr10:uid="{22850378-2379-47B4-B5AC-6E20471663EA}" cache="Slicer_Level_of_results_classification" caption="Level of results" rowHeight="230716"/>
  <slicer name="Recommended prioritization" xr10:uid="{D7E64097-F294-43DD-86C4-B186F7C69E59}" cache="Slicer_Recommended_prioritization" caption="Recommended prioritization" rowHeight="230716"/>
  <slicer name="Perspective" xr10:uid="{5111BE05-276E-4523-9AC7-62FCEEBBCD4F}" cache="Slicer_Perspective" caption="Perspective" rowHeight="230716"/>
  <slicer name="Indicator type" xr10:uid="{6A930133-B367-41DC-8A79-FF23F3ED28F7}" cache="Slicer_Indicator_type" caption="Indicator type" rowHeight="230716"/>
  <slicer name="CRVS milestone" xr10:uid="{842150A3-1B44-4CC9-92B0-BD459F2A56C3}" cache="Slicer_CRVS_milestone" caption="CRVS milestone" rowHeight="230716"/>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 Families of CRVS indicators " xr10:uid="{4FD04CA9-E4CF-417D-8765-0E7597D37C91}" cache="Slicer_Families_of_CRVS_indicators" caption="Indicator type" rowHeight="230716"/>
  <slicer name="Level of results classification" xr10:uid="{30EFC17F-5CB6-4469-AAA3-BB86207D9D14}" cache="Slicer_Level_of_results_classification1" caption="Level of results" rowHeight="230716"/>
  <slicer name="Perspective 1" xr10:uid="{598D3D15-3D49-4BC7-957C-0F13195F1567}" cache="Slicer_Perspective1" caption="Perspective" rowHeight="230716"/>
  <slicer name="Category" xr10:uid="{4E440645-DE1F-4441-BD45-462C50FAC052}" cache="Slicer_Category1" caption="Category" rowHeight="230716"/>
  <slicer name="Recommended prioritization 1" xr10:uid="{AC46870D-A06A-40FE-A2D4-3CCF8D69BCA6}" cache="Slicer_Recommended_prioritization1" caption="Recommended prioritization" rowHeight="230716"/>
  <slicer name="CRVS milestone 1" xr10:uid="{13FBAAD1-77EC-432A-8F4A-51F180FC900B}" cache="Slicer_CRVS_milestone1" caption="CRVS milestone" rowHeight="230716"/>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3" displayName="Table13" ref="A2:O87">
  <autoFilter ref="A2:O87" xr:uid="{00000000-0009-0000-0100-000001000000}"/>
  <sortState xmlns:xlrd2="http://schemas.microsoft.com/office/spreadsheetml/2017/richdata2" ref="A3:O87">
    <sortCondition ref="B2:B87"/>
  </sortState>
  <tableColumns count="15">
    <tableColumn id="1" xr3:uid="{00000000-0010-0000-0000-000001000000}" name="ID" dataDxfId="61"/>
    <tableColumn id="2" xr3:uid="{00000000-0010-0000-0000-000002000000}" name="Unique ID" dataDxfId="60"/>
    <tableColumn id="3" xr3:uid="{00000000-0010-0000-0000-000003000000}" name="Category" dataDxfId="59"/>
    <tableColumn id="4" xr3:uid="{00000000-0010-0000-0000-000004000000}" name="Indicator" dataDxfId="58"/>
    <tableColumn id="5" xr3:uid="{00000000-0010-0000-0000-000005000000}" name="Recommended prioritization" dataDxfId="57"/>
    <tableColumn id="6" xr3:uid="{00000000-0010-0000-0000-000006000000}" name="CRVS milestone" dataDxfId="56"/>
    <tableColumn id="7" xr3:uid="{00000000-0010-0000-0000-000007000000}" name="Indicator type" dataDxfId="55"/>
    <tableColumn id="8" xr3:uid="{00000000-0010-0000-0000-000008000000}" name="Level of results" dataDxfId="54"/>
    <tableColumn id="9" xr3:uid="{00000000-0010-0000-0000-000009000000}" name="Perspective" dataDxfId="53"/>
    <tableColumn id="10" xr3:uid="{00000000-0010-0000-0000-00000A000000}" name="Definition" dataDxfId="52"/>
    <tableColumn id="11" xr3:uid="{00000000-0010-0000-0000-00000B000000}" name="Numerator" dataDxfId="51"/>
    <tableColumn id="12" xr3:uid="{00000000-0010-0000-0000-00000C000000}" name="Denominator" dataDxfId="50"/>
    <tableColumn id="13" xr3:uid="{00000000-0010-0000-0000-00000D000000}" name="Method of measurement" dataDxfId="49"/>
    <tableColumn id="14" xr3:uid="{00000000-0010-0000-0000-00000E000000}" name="Disaggregation level" dataDxfId="48"/>
    <tableColumn id="15" xr3:uid="{00000000-0010-0000-0000-00000F000000}" name="Further information or links" dataDxfId="47"/>
  </tableColumns>
  <tableStyleInfo name="TableStyleMedium1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4" displayName="Table4" ref="A1:I86">
  <autoFilter ref="A1:I86" xr:uid="{00000000-0009-0000-0100-000002000000}"/>
  <sortState xmlns:xlrd2="http://schemas.microsoft.com/office/spreadsheetml/2017/richdata2" ref="A2:I84">
    <sortCondition ref="A1:A84"/>
  </sortState>
  <tableColumns count="9">
    <tableColumn id="1" xr3:uid="{00000000-0010-0000-0100-000001000000}" name="Unique ID"/>
    <tableColumn id="2" xr3:uid="{00000000-0010-0000-0100-000002000000}" name="ID"/>
    <tableColumn id="3" xr3:uid="{00000000-0010-0000-0100-000003000000}" name="Indicator" dataDxfId="46"/>
    <tableColumn id="4" xr3:uid="{00000000-0010-0000-0100-000004000000}" name="Number of Sources listing indicator" dataDxfId="45"/>
    <tableColumn id="5" xr3:uid="{00000000-0010-0000-0100-000005000000}" name="CRVS-APAI" dataDxfId="44"/>
    <tableColumn id="6" xr3:uid="{00000000-0010-0000-0100-000006000000}" name="SwissTPH" dataDxfId="43"/>
    <tableColumn id="7" xr3:uid="{00000000-0010-0000-0100-000007000000}" name="WHO" dataDxfId="42"/>
    <tableColumn id="9" xr3:uid="{00000000-0010-0000-0100-000009000000}" name="ESCAP" dataDxfId="41"/>
    <tableColumn id="10" xr3:uid="{00000000-0010-0000-0100-00000A000000}" name="Data for Health Initiative" dataDxfId="40"/>
  </tableColumns>
  <tableStyleInfo name="TableStyleMedium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152" displayName="Table152" ref="A1:F201">
  <autoFilter ref="A1:F201" xr:uid="{00000000-0009-0000-0100-000003000000}"/>
  <sortState xmlns:xlrd2="http://schemas.microsoft.com/office/spreadsheetml/2017/richdata2" ref="A2:F201">
    <sortCondition ref="B1:B201"/>
  </sortState>
  <tableColumns count="6">
    <tableColumn id="1" xr3:uid="{00000000-0010-0000-0200-000001000000}" name="ID" dataDxfId="39"/>
    <tableColumn id="2" xr3:uid="{00000000-0010-0000-0200-000002000000}" name="Unique ID" dataDxfId="38"/>
    <tableColumn id="3" xr3:uid="{00000000-0010-0000-0200-000003000000}" name="Category" dataDxfId="37"/>
    <tableColumn id="4" xr3:uid="{00000000-0010-0000-0200-000004000000}" name="Indicator name" dataDxfId="36"/>
    <tableColumn id="5" xr3:uid="{00000000-0010-0000-0200-000005000000}" name="source" dataDxfId="35"/>
    <tableColumn id="6" xr3:uid="{00000000-0010-0000-0200-000006000000}" name="source question" dataDxfId="34"/>
  </tableColumns>
  <tableStyleInfo name="TableStyleMedium1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5" displayName="Table5" ref="A2:K75">
  <autoFilter ref="A2:K75" xr:uid="{00000000-0009-0000-0100-000004000000}"/>
  <sortState xmlns:xlrd2="http://schemas.microsoft.com/office/spreadsheetml/2017/richdata2" ref="A3:K61">
    <sortCondition ref="B2:B61"/>
  </sortState>
  <tableColumns count="11">
    <tableColumn id="1" xr3:uid="{00000000-0010-0000-0300-000001000000}" name="ID" dataDxfId="33"/>
    <tableColumn id="2" xr3:uid="{00000000-0010-0000-0300-000002000000}" name="Unique ID" dataDxfId="32"/>
    <tableColumn id="3" xr3:uid="{00000000-0010-0000-0300-000003000000}" name="Category" dataDxfId="31"/>
    <tableColumn id="4" xr3:uid="{00000000-0010-0000-0300-000004000000}" name="Process Milestone" dataDxfId="30"/>
    <tableColumn id="5" xr3:uid="{00000000-0010-0000-0300-000005000000}" name="Recommended prioritization" dataDxfId="29"/>
    <tableColumn id="6" xr3:uid="{00000000-0010-0000-0300-000006000000}" name="CRVS milestone" dataDxfId="28"/>
    <tableColumn id="7" xr3:uid="{00000000-0010-0000-0300-000007000000}" name="Indicator type" dataDxfId="27"/>
    <tableColumn id="8" xr3:uid="{00000000-0010-0000-0300-000008000000}" name="Level of results" dataDxfId="26"/>
    <tableColumn id="9" xr3:uid="{00000000-0010-0000-0300-000009000000}" name="Perspective" dataDxfId="25"/>
    <tableColumn id="10" xr3:uid="{00000000-0010-0000-0300-00000A000000}" name="Reponse option(s)" dataDxfId="24"/>
    <tableColumn id="11" xr3:uid="{00000000-0010-0000-0300-00000B000000}" name="Further information or links" dataDxfId="23"/>
  </tableColumns>
  <tableStyleInfo name="TableStyleMedium20"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6" displayName="Table6" ref="A1:I74">
  <autoFilter ref="A1:I74" xr:uid="{00000000-0009-0000-0100-000005000000}"/>
  <sortState xmlns:xlrd2="http://schemas.microsoft.com/office/spreadsheetml/2017/richdata2" ref="A2:I60">
    <sortCondition ref="A1:A60"/>
  </sortState>
  <tableColumns count="9">
    <tableColumn id="1" xr3:uid="{00000000-0010-0000-0400-000001000000}" name="Unique ID"/>
    <tableColumn id="2" xr3:uid="{00000000-0010-0000-0400-000002000000}" name="ID"/>
    <tableColumn id="3" xr3:uid="{00000000-0010-0000-0400-000003000000}" name="Milestone" dataDxfId="22"/>
    <tableColumn id="4" xr3:uid="{00000000-0010-0000-0400-000004000000}" name="Number of Sources listing milestone" dataDxfId="21"/>
    <tableColumn id="5" xr3:uid="{00000000-0010-0000-0400-000005000000}" name="CRVS-APAI" dataDxfId="20"/>
    <tableColumn id="6" xr3:uid="{00000000-0010-0000-0400-000006000000}" name="SwissTPH" dataDxfId="19"/>
    <tableColumn id="7" xr3:uid="{00000000-0010-0000-0400-000007000000}" name="WHO" dataDxfId="18"/>
    <tableColumn id="9" xr3:uid="{00000000-0010-0000-0400-000009000000}" name="    ESCAP" dataDxfId="17"/>
    <tableColumn id="10" xr3:uid="{00000000-0010-0000-0400-00000A000000}" name="Data for Health Initiative" dataDxfId="16"/>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3" displayName="Table3" ref="A1:F137">
  <autoFilter ref="A1:F137" xr:uid="{00000000-0009-0000-0100-000006000000}"/>
  <sortState xmlns:xlrd2="http://schemas.microsoft.com/office/spreadsheetml/2017/richdata2" ref="A2:F123">
    <sortCondition ref="B1:B123"/>
  </sortState>
  <tableColumns count="6">
    <tableColumn id="1" xr3:uid="{00000000-0010-0000-0500-000001000000}" name="ID" dataDxfId="15"/>
    <tableColumn id="2" xr3:uid="{00000000-0010-0000-0500-000002000000}" name="Unique ID" dataDxfId="14"/>
    <tableColumn id="3" xr3:uid="{00000000-0010-0000-0500-000003000000}" name="Category" dataDxfId="13"/>
    <tableColumn id="4" xr3:uid="{00000000-0010-0000-0500-000004000000}" name="Question" dataDxfId="12"/>
    <tableColumn id="5" xr3:uid="{00000000-0010-0000-0500-000005000000}" name="source" dataDxfId="11"/>
    <tableColumn id="6" xr3:uid="{00000000-0010-0000-0500-000006000000}" name="source question" dataDxfId="10"/>
  </tableColumns>
  <tableStyleInfo name="TableStyleMedium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AppData/Local/AppData/4.Indicators/1.Resources/Included/D4H%20List%20of%20Indicators%20and%20Definitions_v2.docx" TargetMode="External"/><Relationship Id="rId3" Type="http://schemas.openxmlformats.org/officeDocument/2006/relationships/hyperlink" Target="../../../../../../AppData/Local/AppData/4.Indicators/1.Resources/Included/WHOSCORE%20ROUND2%20ASSESSMENT(2024).pdf" TargetMode="External"/><Relationship Id="rId7" Type="http://schemas.openxmlformats.org/officeDocument/2006/relationships/hyperlink" Target="../../../../../../AppData/Local/AppData/4.Indicators/1.Resources/Included/VS_SL%20M&amp;E%20Indicators%20list%20_Shared.docx" TargetMode="External"/><Relationship Id="rId12" Type="http://schemas.openxmlformats.org/officeDocument/2006/relationships/hyperlink" Target="https://www.vitalstrategies.org/resources/crvs-systems-improvement-framework/" TargetMode="External"/><Relationship Id="rId2" Type="http://schemas.openxmlformats.org/officeDocument/2006/relationships/hyperlink" Target="https://www.who.int/publications/i/item/rapid-assessment-of-national-civil-registration-and-vital-statistics-systems" TargetMode="External"/><Relationship Id="rId1" Type="http://schemas.openxmlformats.org/officeDocument/2006/relationships/hyperlink" Target="https://www.who.int/publications/i/item/improving-the-quality-and-use-of-birth-death-and-cause-of-death-information" TargetMode="External"/><Relationship Id="rId6" Type="http://schemas.openxmlformats.org/officeDocument/2006/relationships/hyperlink" Target="../../../../../../AppData/Local/AppData/4.Indicators/1.Resources/Included/VS_Compiled%20Recommended%20CRVS%20Indicators%20r4.docx" TargetMode="External"/><Relationship Id="rId11" Type="http://schemas.openxmlformats.org/officeDocument/2006/relationships/hyperlink" Target="https://www.who.int/publications/i/item/improving-the-quality-and-use-of-birth-death-and-cause-of-death-information" TargetMode="External"/><Relationship Id="rId5" Type="http://schemas.openxmlformats.org/officeDocument/2006/relationships/hyperlink" Target="../../../../../../AppData/Local/AppData/4.Indicators/1.Resources/Included/VS_Indicator%20Matrix.xlsx" TargetMode="External"/><Relationship Id="rId10" Type="http://schemas.openxmlformats.org/officeDocument/2006/relationships/hyperlink" Target="https://gh.bmj.com/content/3/2/e000673" TargetMode="External"/><Relationship Id="rId4" Type="http://schemas.openxmlformats.org/officeDocument/2006/relationships/hyperlink" Target="https://data4healthlibrary.org/resources/crvs-performance-metrics-indicator-guideline-v17" TargetMode="External"/><Relationship Id="rId9" Type="http://schemas.openxmlformats.org/officeDocument/2006/relationships/hyperlink" Target="https://crvs.unescap.org/resource/questionnaire-2025-report-progress-implementing-regional-action-framework-crvs-asia-and" TargetMode="External"/></Relationships>
</file>

<file path=xl/worksheets/_rels/sheet2.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table" Target="../tables/table1.x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microsoft.com/office/2007/relationships/slicer" Target="../slicers/slicer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N82"/>
  <sheetViews>
    <sheetView tabSelected="1" zoomScaleNormal="100" workbookViewId="0">
      <selection activeCell="A4" sqref="A4:C4"/>
    </sheetView>
  </sheetViews>
  <sheetFormatPr defaultColWidth="11.08203125" defaultRowHeight="14.5"/>
  <cols>
    <col min="1" max="1" width="40.58203125" style="1" customWidth="1"/>
    <col min="2" max="2" width="38.83203125" style="1" customWidth="1"/>
    <col min="3" max="3" width="36.75" style="1" customWidth="1"/>
    <col min="4" max="4" width="25.33203125" style="1" customWidth="1"/>
    <col min="5" max="5" width="29.5" style="1" customWidth="1"/>
    <col min="6" max="6" width="29.25" style="1" customWidth="1"/>
    <col min="7" max="7" width="24.08203125" style="1" customWidth="1"/>
    <col min="8" max="9" width="15.58203125" style="1" customWidth="1"/>
    <col min="10" max="16384" width="11.08203125" style="1"/>
  </cols>
  <sheetData>
    <row r="1" spans="1:14" ht="43.5">
      <c r="A1" s="100" t="s">
        <v>0</v>
      </c>
      <c r="B1" s="100"/>
      <c r="C1" s="100"/>
      <c r="D1" s="100"/>
      <c r="E1" s="100"/>
      <c r="F1" s="100"/>
      <c r="G1" s="100"/>
    </row>
    <row r="2" spans="1:14" ht="33.5">
      <c r="A2" s="101" t="s">
        <v>1</v>
      </c>
      <c r="B2" s="101"/>
      <c r="C2" s="101"/>
      <c r="D2" s="101"/>
      <c r="E2" s="101"/>
      <c r="F2" s="101"/>
      <c r="G2" s="101"/>
      <c r="H2" s="2"/>
      <c r="I2" s="2"/>
      <c r="J2" s="2"/>
      <c r="K2" s="2"/>
      <c r="L2" s="2"/>
      <c r="M2" s="2"/>
      <c r="N2" s="2"/>
    </row>
    <row r="3" spans="1:14" ht="66" customHeight="1">
      <c r="A3" s="107" t="s">
        <v>898</v>
      </c>
      <c r="B3" s="107"/>
      <c r="C3" s="107"/>
      <c r="D3" s="107"/>
      <c r="E3" s="107"/>
      <c r="F3" s="107"/>
      <c r="G3" s="107"/>
      <c r="H3" s="2"/>
      <c r="I3" s="2"/>
      <c r="J3" s="2"/>
      <c r="K3" s="2"/>
      <c r="L3" s="2"/>
      <c r="M3" s="2"/>
      <c r="N3" s="2"/>
    </row>
    <row r="4" spans="1:14" ht="146.15" customHeight="1">
      <c r="A4" s="99" t="s">
        <v>897</v>
      </c>
      <c r="B4" s="99"/>
      <c r="C4" s="99"/>
      <c r="D4" s="99" t="s">
        <v>899</v>
      </c>
      <c r="E4" s="99"/>
      <c r="F4" s="99"/>
      <c r="G4" s="99"/>
      <c r="H4" s="2"/>
      <c r="I4" s="2"/>
      <c r="J4" s="2"/>
      <c r="K4" s="2"/>
      <c r="L4" s="2"/>
      <c r="M4" s="2"/>
      <c r="N4" s="2"/>
    </row>
    <row r="5" spans="1:14" ht="63" customHeight="1">
      <c r="A5" s="102" t="s">
        <v>2</v>
      </c>
      <c r="B5" s="103" t="s">
        <v>896</v>
      </c>
      <c r="C5" s="94"/>
      <c r="D5" s="94"/>
      <c r="E5" s="94"/>
      <c r="F5" s="94"/>
      <c r="G5" s="94"/>
      <c r="H5" s="3"/>
    </row>
    <row r="6" spans="1:14" ht="63" customHeight="1">
      <c r="A6" s="102"/>
      <c r="B6" s="104" t="s">
        <v>3</v>
      </c>
      <c r="C6" s="104"/>
      <c r="D6" s="104"/>
      <c r="E6" s="105" t="s">
        <v>4</v>
      </c>
      <c r="F6" s="105"/>
      <c r="G6" s="105"/>
      <c r="H6" s="3"/>
    </row>
    <row r="7" spans="1:14" ht="63" customHeight="1">
      <c r="A7" s="102"/>
      <c r="B7" s="94" t="s">
        <v>5</v>
      </c>
      <c r="C7" s="94"/>
      <c r="D7" s="106"/>
      <c r="E7" s="94" t="s">
        <v>6</v>
      </c>
      <c r="F7" s="94"/>
      <c r="G7" s="94"/>
      <c r="H7" s="4"/>
      <c r="I7" s="4"/>
    </row>
    <row r="8" spans="1:14" ht="55.5" customHeight="1">
      <c r="A8" s="102"/>
      <c r="B8" s="94" t="s">
        <v>7</v>
      </c>
      <c r="C8" s="94"/>
      <c r="D8" s="106"/>
      <c r="E8" s="94" t="s">
        <v>8</v>
      </c>
      <c r="F8" s="94"/>
      <c r="G8" s="94"/>
      <c r="H8" s="4"/>
      <c r="I8" s="4"/>
    </row>
    <row r="9" spans="1:14" ht="53.15" customHeight="1">
      <c r="A9" s="102"/>
      <c r="B9" s="94" t="s">
        <v>9</v>
      </c>
      <c r="C9" s="94"/>
      <c r="D9" s="106"/>
      <c r="E9" s="94" t="s">
        <v>10</v>
      </c>
      <c r="F9" s="94"/>
      <c r="G9" s="94"/>
      <c r="H9" s="4"/>
      <c r="I9" s="4"/>
    </row>
    <row r="10" spans="1:14" ht="26">
      <c r="A10" s="5"/>
      <c r="B10" s="6"/>
      <c r="C10" s="6"/>
      <c r="D10" s="6"/>
      <c r="E10" s="6"/>
      <c r="F10" s="6"/>
      <c r="G10" s="6"/>
      <c r="H10" s="6"/>
    </row>
    <row r="11" spans="1:14" s="7" customFormat="1" ht="18.5">
      <c r="A11" s="8" t="s">
        <v>11</v>
      </c>
      <c r="B11" s="9"/>
      <c r="C11" s="9"/>
      <c r="D11" s="9"/>
      <c r="E11" s="9"/>
      <c r="F11" s="9"/>
      <c r="G11" s="9"/>
    </row>
    <row r="12" spans="1:14" s="7" customFormat="1" ht="54" customHeight="1">
      <c r="A12" s="94" t="s">
        <v>12</v>
      </c>
      <c r="B12" s="94"/>
      <c r="C12" s="94"/>
    </row>
    <row r="13" spans="1:14">
      <c r="A13" s="10" t="s">
        <v>13</v>
      </c>
      <c r="B13" s="95" t="s">
        <v>14</v>
      </c>
      <c r="C13" s="95"/>
      <c r="D13" s="10" t="s">
        <v>15</v>
      </c>
      <c r="E13" s="96" t="s">
        <v>16</v>
      </c>
      <c r="F13" s="96"/>
      <c r="G13" s="96"/>
    </row>
    <row r="14" spans="1:14">
      <c r="A14" s="91" t="s">
        <v>17</v>
      </c>
      <c r="B14" s="89" t="s">
        <v>18</v>
      </c>
      <c r="C14" s="89"/>
      <c r="D14" s="1">
        <v>2010</v>
      </c>
      <c r="E14" s="90"/>
      <c r="F14" s="90"/>
      <c r="G14" s="90"/>
    </row>
    <row r="15" spans="1:14">
      <c r="A15" s="91"/>
      <c r="B15" s="89" t="s">
        <v>19</v>
      </c>
      <c r="C15" s="89"/>
      <c r="D15" s="1">
        <v>2010</v>
      </c>
      <c r="E15" s="90"/>
      <c r="F15" s="90"/>
      <c r="G15" s="90"/>
    </row>
    <row r="16" spans="1:14">
      <c r="A16" s="91"/>
      <c r="B16" s="89" t="s">
        <v>20</v>
      </c>
      <c r="C16" s="89"/>
      <c r="D16" s="1">
        <v>2024</v>
      </c>
      <c r="E16" s="90"/>
      <c r="F16" s="90"/>
      <c r="G16" s="90"/>
    </row>
    <row r="17" spans="1:7">
      <c r="A17" s="91"/>
      <c r="B17" s="97" t="s">
        <v>21</v>
      </c>
      <c r="C17" s="98"/>
      <c r="D17" s="1">
        <v>2021</v>
      </c>
      <c r="E17" s="90" t="s">
        <v>22</v>
      </c>
      <c r="F17" s="90"/>
      <c r="G17" s="90"/>
    </row>
    <row r="18" spans="1:7">
      <c r="A18" s="91" t="s">
        <v>23</v>
      </c>
      <c r="B18" s="89" t="s">
        <v>24</v>
      </c>
      <c r="C18" s="89"/>
      <c r="D18" s="1">
        <v>2019</v>
      </c>
      <c r="E18" s="90"/>
      <c r="F18" s="90"/>
      <c r="G18" s="90"/>
    </row>
    <row r="19" spans="1:7">
      <c r="A19" s="91"/>
      <c r="B19" s="92" t="s">
        <v>928</v>
      </c>
      <c r="C19" s="92"/>
      <c r="D19" s="1">
        <v>2024</v>
      </c>
      <c r="E19" s="93" t="s">
        <v>1182</v>
      </c>
      <c r="F19" s="90"/>
      <c r="G19" s="90"/>
    </row>
    <row r="20" spans="1:7">
      <c r="A20" s="91" t="s">
        <v>1240</v>
      </c>
      <c r="B20" s="89" t="s">
        <v>25</v>
      </c>
      <c r="C20" s="89"/>
      <c r="D20" s="12" t="s">
        <v>26</v>
      </c>
      <c r="E20" s="90"/>
      <c r="F20" s="90"/>
      <c r="G20" s="90"/>
    </row>
    <row r="21" spans="1:7">
      <c r="A21" s="91"/>
      <c r="B21" s="89" t="s">
        <v>27</v>
      </c>
      <c r="C21" s="89"/>
      <c r="D21" s="1">
        <v>2021</v>
      </c>
      <c r="E21" s="90"/>
      <c r="F21" s="90"/>
      <c r="G21" s="90"/>
    </row>
    <row r="22" spans="1:7">
      <c r="A22" s="91"/>
      <c r="B22" s="89" t="s">
        <v>28</v>
      </c>
      <c r="C22" s="89"/>
      <c r="D22" s="12" t="s">
        <v>26</v>
      </c>
      <c r="E22" s="90"/>
      <c r="F22" s="90"/>
      <c r="G22" s="90"/>
    </row>
    <row r="23" spans="1:7" s="85" customFormat="1">
      <c r="A23" s="91"/>
      <c r="B23" s="88" t="s">
        <v>1241</v>
      </c>
      <c r="C23" s="89"/>
      <c r="D23" s="1">
        <v>2019</v>
      </c>
    </row>
    <row r="24" spans="1:7">
      <c r="A24" s="13" t="s">
        <v>29</v>
      </c>
      <c r="B24" s="14" t="s">
        <v>30</v>
      </c>
      <c r="C24" s="15"/>
      <c r="D24" s="1">
        <v>2025</v>
      </c>
      <c r="E24" s="90"/>
      <c r="F24" s="90"/>
      <c r="G24" s="90"/>
    </row>
    <row r="25" spans="1:7" ht="42.5">
      <c r="A25" s="16" t="s">
        <v>31</v>
      </c>
      <c r="B25" s="89" t="s">
        <v>32</v>
      </c>
      <c r="C25" s="89"/>
      <c r="D25" s="1">
        <v>2021</v>
      </c>
      <c r="E25" s="90" t="s">
        <v>33</v>
      </c>
      <c r="F25" s="90"/>
      <c r="G25" s="90"/>
    </row>
    <row r="26" spans="1:7">
      <c r="A26"/>
      <c r="B26" s="11"/>
      <c r="C26" s="11"/>
    </row>
    <row r="27" spans="1:7" s="17" customFormat="1" ht="18.5">
      <c r="A27" s="18" t="s">
        <v>34</v>
      </c>
      <c r="B27" s="19"/>
      <c r="C27" s="19"/>
      <c r="D27" s="19"/>
      <c r="E27" s="19"/>
      <c r="F27" s="19"/>
      <c r="G27" s="19"/>
    </row>
    <row r="28" spans="1:7" s="17" customFormat="1" ht="56.5" customHeight="1">
      <c r="A28" s="86" t="s">
        <v>35</v>
      </c>
      <c r="B28" s="87"/>
      <c r="C28" s="87"/>
    </row>
    <row r="29" spans="1:7" s="20" customFormat="1" ht="31.4" customHeight="1">
      <c r="A29" s="21" t="s">
        <v>36</v>
      </c>
      <c r="B29" s="21" t="s">
        <v>37</v>
      </c>
      <c r="C29" s="21" t="s">
        <v>38</v>
      </c>
      <c r="D29" s="21" t="s">
        <v>39</v>
      </c>
      <c r="E29" s="21" t="s">
        <v>40</v>
      </c>
      <c r="F29" s="1"/>
      <c r="G29" s="22"/>
    </row>
    <row r="30" spans="1:7">
      <c r="A30" s="1" t="s">
        <v>41</v>
      </c>
      <c r="B30" s="1" t="s">
        <v>42</v>
      </c>
      <c r="C30" s="1" t="s">
        <v>43</v>
      </c>
      <c r="D30" s="1" t="s">
        <v>44</v>
      </c>
      <c r="E30" s="1" t="s">
        <v>45</v>
      </c>
      <c r="F30" s="23"/>
      <c r="G30" s="23"/>
    </row>
    <row r="31" spans="1:7">
      <c r="A31" s="1" t="s">
        <v>46</v>
      </c>
      <c r="B31" s="1" t="s">
        <v>47</v>
      </c>
      <c r="C31" s="1" t="s">
        <v>48</v>
      </c>
      <c r="D31" s="1" t="s">
        <v>49</v>
      </c>
      <c r="E31" s="1" t="s">
        <v>50</v>
      </c>
      <c r="F31" s="23"/>
      <c r="G31" s="23"/>
    </row>
    <row r="32" spans="1:7">
      <c r="A32" s="1" t="s">
        <v>51</v>
      </c>
      <c r="B32" s="1" t="s">
        <v>52</v>
      </c>
      <c r="C32" s="24" t="s">
        <v>53</v>
      </c>
      <c r="D32" s="1" t="s">
        <v>54</v>
      </c>
      <c r="E32" s="1" t="s">
        <v>55</v>
      </c>
      <c r="F32" s="23"/>
      <c r="G32" s="23"/>
    </row>
    <row r="33" spans="1:7">
      <c r="A33" s="1" t="s">
        <v>56</v>
      </c>
      <c r="B33" s="1" t="s">
        <v>57</v>
      </c>
      <c r="D33" s="1" t="s">
        <v>58</v>
      </c>
      <c r="F33" s="23"/>
      <c r="G33" s="23"/>
    </row>
    <row r="34" spans="1:7">
      <c r="A34" s="1" t="s">
        <v>59</v>
      </c>
      <c r="B34" s="1" t="s">
        <v>60</v>
      </c>
      <c r="D34" s="1" t="s">
        <v>61</v>
      </c>
    </row>
    <row r="35" spans="1:7">
      <c r="A35" s="1" t="s">
        <v>62</v>
      </c>
      <c r="B35" s="1" t="s">
        <v>63</v>
      </c>
    </row>
    <row r="36" spans="1:7">
      <c r="B36" s="1" t="s">
        <v>64</v>
      </c>
    </row>
    <row r="37" spans="1:7">
      <c r="B37" s="1" t="s">
        <v>65</v>
      </c>
    </row>
    <row r="38" spans="1:7">
      <c r="B38" s="1" t="s">
        <v>66</v>
      </c>
    </row>
    <row r="39" spans="1:7">
      <c r="B39" s="1" t="s">
        <v>67</v>
      </c>
    </row>
    <row r="40" spans="1:7">
      <c r="B40" s="1" t="s">
        <v>55</v>
      </c>
    </row>
    <row r="44" spans="1:7">
      <c r="A44" s="1" t="s">
        <v>68</v>
      </c>
      <c r="E44" s="25"/>
    </row>
    <row r="45" spans="1:7">
      <c r="A45" s="14" t="s">
        <v>69</v>
      </c>
      <c r="E45" s="25"/>
    </row>
    <row r="47" spans="1:7">
      <c r="A47" s="1" t="s">
        <v>70</v>
      </c>
    </row>
    <row r="49" spans="1:9">
      <c r="A49" s="1" t="s">
        <v>71</v>
      </c>
    </row>
    <row r="50" spans="1:9">
      <c r="A50" s="14" t="s">
        <v>72</v>
      </c>
    </row>
    <row r="52" spans="1:9">
      <c r="A52" s="1" t="s">
        <v>73</v>
      </c>
    </row>
    <row r="53" spans="1:9">
      <c r="A53" s="14" t="s">
        <v>74</v>
      </c>
    </row>
    <row r="55" spans="1:9">
      <c r="A55" s="1" t="s">
        <v>75</v>
      </c>
    </row>
    <row r="56" spans="1:9">
      <c r="A56" s="14"/>
    </row>
    <row r="58" spans="1:9" s="7" customFormat="1" ht="18.5">
      <c r="A58" s="18" t="s">
        <v>76</v>
      </c>
      <c r="B58" s="9"/>
      <c r="C58" s="9"/>
      <c r="D58" s="9"/>
      <c r="E58" s="9"/>
      <c r="F58" s="9"/>
      <c r="G58" s="9"/>
    </row>
    <row r="59" spans="1:9" s="7" customFormat="1" ht="55" customHeight="1">
      <c r="A59" s="26" t="s">
        <v>77</v>
      </c>
      <c r="B59" s="1"/>
      <c r="C59" s="1"/>
    </row>
    <row r="60" spans="1:9">
      <c r="A60" s="10" t="s">
        <v>78</v>
      </c>
      <c r="B60" s="10" t="s">
        <v>79</v>
      </c>
      <c r="G60" s="27"/>
      <c r="H60" s="27"/>
      <c r="I60" s="27"/>
    </row>
    <row r="61" spans="1:9">
      <c r="A61" s="1" t="s">
        <v>80</v>
      </c>
      <c r="B61" s="1" t="s">
        <v>81</v>
      </c>
    </row>
    <row r="62" spans="1:9">
      <c r="A62" s="1" t="s">
        <v>82</v>
      </c>
      <c r="B62" s="1" t="s">
        <v>83</v>
      </c>
    </row>
    <row r="63" spans="1:9">
      <c r="A63" s="1" t="s">
        <v>84</v>
      </c>
      <c r="B63" s="1" t="s">
        <v>85</v>
      </c>
    </row>
    <row r="64" spans="1:9">
      <c r="A64" s="1" t="s">
        <v>86</v>
      </c>
      <c r="B64" s="1" t="s">
        <v>87</v>
      </c>
    </row>
    <row r="65" spans="1:14">
      <c r="I65" s="23"/>
    </row>
    <row r="66" spans="1:14">
      <c r="B66" s="28"/>
      <c r="I66" s="23"/>
    </row>
    <row r="67" spans="1:14" ht="18.5">
      <c r="A67" s="29" t="s">
        <v>88</v>
      </c>
      <c r="B67" s="9"/>
      <c r="C67" s="9"/>
      <c r="D67" s="9"/>
      <c r="E67" s="9"/>
      <c r="F67" s="9"/>
      <c r="G67" s="9"/>
      <c r="H67" s="7"/>
      <c r="I67" s="7"/>
      <c r="J67" s="7"/>
      <c r="K67" s="7"/>
      <c r="L67" s="7"/>
      <c r="M67" s="7"/>
      <c r="N67" s="7"/>
    </row>
    <row r="68" spans="1:14" ht="47.15" customHeight="1">
      <c r="A68" s="86" t="s">
        <v>89</v>
      </c>
      <c r="B68" s="86"/>
      <c r="C68" s="86"/>
      <c r="D68" s="7"/>
      <c r="E68" s="7"/>
      <c r="F68" s="7"/>
      <c r="G68" s="7"/>
      <c r="H68" s="7"/>
      <c r="I68" s="7"/>
      <c r="J68" s="7"/>
      <c r="K68" s="7"/>
      <c r="L68" s="7"/>
      <c r="M68" s="7"/>
      <c r="N68" s="7"/>
    </row>
    <row r="69" spans="1:14">
      <c r="A69" s="10" t="s">
        <v>90</v>
      </c>
    </row>
    <row r="70" spans="1:14">
      <c r="A70" s="1" t="s">
        <v>91</v>
      </c>
    </row>
    <row r="71" spans="1:14">
      <c r="A71" s="1" t="s">
        <v>92</v>
      </c>
    </row>
    <row r="72" spans="1:14">
      <c r="A72" s="1" t="s">
        <v>93</v>
      </c>
    </row>
    <row r="73" spans="1:14" ht="14.5" customHeight="1">
      <c r="A73" s="1" t="s">
        <v>94</v>
      </c>
    </row>
    <row r="74" spans="1:14">
      <c r="A74" s="1" t="s">
        <v>86</v>
      </c>
    </row>
    <row r="76" spans="1:14">
      <c r="B76" s="23"/>
    </row>
    <row r="77" spans="1:14">
      <c r="B77" s="23"/>
    </row>
    <row r="78" spans="1:14" s="7" customFormat="1" ht="15.5">
      <c r="A78" s="19" t="s">
        <v>95</v>
      </c>
      <c r="B78" s="9"/>
      <c r="C78" s="9"/>
      <c r="D78" s="9"/>
      <c r="E78" s="9"/>
      <c r="F78" s="9"/>
      <c r="G78" s="9"/>
    </row>
    <row r="79" spans="1:14" s="7" customFormat="1" ht="50.15" customHeight="1">
      <c r="A79" s="86" t="s">
        <v>96</v>
      </c>
      <c r="B79" s="86"/>
      <c r="C79" s="86"/>
    </row>
    <row r="80" spans="1:14">
      <c r="A80" s="10" t="s">
        <v>97</v>
      </c>
      <c r="E80" s="15"/>
    </row>
    <row r="81" spans="1:1">
      <c r="A81" s="1" t="s">
        <v>98</v>
      </c>
    </row>
    <row r="82" spans="1:1">
      <c r="A82" s="1" t="s">
        <v>99</v>
      </c>
    </row>
  </sheetData>
  <mergeCells count="46">
    <mergeCell ref="A20:A23"/>
    <mergeCell ref="A4:C4"/>
    <mergeCell ref="D4:G4"/>
    <mergeCell ref="A1:G1"/>
    <mergeCell ref="A2:G2"/>
    <mergeCell ref="A5:A9"/>
    <mergeCell ref="B5:G5"/>
    <mergeCell ref="B6:D6"/>
    <mergeCell ref="E6:G6"/>
    <mergeCell ref="B7:D7"/>
    <mergeCell ref="E7:G7"/>
    <mergeCell ref="B8:D8"/>
    <mergeCell ref="E8:G8"/>
    <mergeCell ref="B9:D9"/>
    <mergeCell ref="E9:G9"/>
    <mergeCell ref="A3:G3"/>
    <mergeCell ref="A12:C12"/>
    <mergeCell ref="B13:C13"/>
    <mergeCell ref="E13:G13"/>
    <mergeCell ref="A14:A17"/>
    <mergeCell ref="B14:C14"/>
    <mergeCell ref="E14:G14"/>
    <mergeCell ref="B15:C15"/>
    <mergeCell ref="E15:G15"/>
    <mergeCell ref="B16:C16"/>
    <mergeCell ref="E16:G16"/>
    <mergeCell ref="B17:C17"/>
    <mergeCell ref="E17:G17"/>
    <mergeCell ref="A18:A19"/>
    <mergeCell ref="B18:C18"/>
    <mergeCell ref="E18:G18"/>
    <mergeCell ref="B19:C19"/>
    <mergeCell ref="E19:G19"/>
    <mergeCell ref="B20:C20"/>
    <mergeCell ref="E20:G20"/>
    <mergeCell ref="B21:C21"/>
    <mergeCell ref="E21:G21"/>
    <mergeCell ref="B22:C22"/>
    <mergeCell ref="E22:G22"/>
    <mergeCell ref="A28:C28"/>
    <mergeCell ref="A68:C68"/>
    <mergeCell ref="A79:C79"/>
    <mergeCell ref="B23:C23"/>
    <mergeCell ref="E24:G24"/>
    <mergeCell ref="B25:C25"/>
    <mergeCell ref="E25:G25"/>
  </mergeCells>
  <hyperlinks>
    <hyperlink ref="B14" r:id="rId1" xr:uid="{00000000-0004-0000-0000-000000000000}"/>
    <hyperlink ref="B15" r:id="rId2" xr:uid="{00000000-0004-0000-0000-000001000000}"/>
    <hyperlink ref="B16:C16" r:id="rId3" display="WHO_SCORE round 2 assessment" xr:uid="{00000000-0004-0000-0000-000002000000}"/>
    <hyperlink ref="B17" location="_ftn3" display="WHO FIC Information and Implementation Tracker (iMINT) (2021)" xr:uid="{00000000-0004-0000-0000-000003000000}"/>
    <hyperlink ref="B18" r:id="rId4" xr:uid="{00000000-0004-0000-0000-000004000000}"/>
    <hyperlink ref="B20" location="_ftn6" display="VS_Indicator matrix" xr:uid="{00000000-0004-0000-0000-000005000000}"/>
    <hyperlink ref="B20:C20" r:id="rId5" display="VS_Indicator matrix" xr:uid="{00000000-0004-0000-0000-000006000000}"/>
    <hyperlink ref="B21" location="_ftn5" display="VS compiled recommended indicators" xr:uid="{00000000-0004-0000-0000-000007000000}"/>
    <hyperlink ref="B21:C21" r:id="rId6" display="VS compiled recommended indicators" xr:uid="{00000000-0004-0000-0000-000008000000}"/>
    <hyperlink ref="B22:C22" r:id="rId7" display="VS SL M&amp;E indicator list" xr:uid="{00000000-0004-0000-0000-000009000000}"/>
    <hyperlink ref="B23:C23" r:id="rId8" display="Data 4 Health Indicators and Definitions_Baseline-Midline-Endline Indicators" xr:uid="{00000000-0004-0000-0000-00000A000000}"/>
    <hyperlink ref="B24" r:id="rId9" xr:uid="{00000000-0004-0000-0000-00000B000000}"/>
    <hyperlink ref="B25" location="_ftn2" display="CRVS Systems Improvement Framework (2021)" xr:uid="{00000000-0004-0000-0000-00000C000000}"/>
    <hyperlink ref="A45" r:id="rId10" xr:uid="{00000000-0004-0000-0000-00000D000000}"/>
    <hyperlink ref="A50" r:id="rId11" xr:uid="{00000000-0004-0000-0000-00000E000000}"/>
    <hyperlink ref="A53" r:id="rId12" xr:uid="{00000000-0004-0000-0000-00000F000000}"/>
  </hyperlinks>
  <pageMargins left="0.7" right="0.7" top="0.75" bottom="0.75" header="0.3" footer="0.3"/>
  <pageSetup paperSize="9" orientation="portrait" horizontalDpi="200" verticalDpi="2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sheetPr>
  <dimension ref="A1:O87"/>
  <sheetViews>
    <sheetView topLeftCell="B1" zoomScale="110" zoomScaleNormal="110" workbookViewId="0">
      <pane xSplit="3" ySplit="2" topLeftCell="E3" activePane="bottomRight" state="frozen"/>
      <selection activeCell="B1" sqref="B1"/>
      <selection pane="topRight" activeCell="E1" sqref="E1"/>
      <selection pane="bottomLeft" activeCell="B3" sqref="B3"/>
      <selection pane="bottomRight" activeCell="L74" sqref="L74"/>
    </sheetView>
  </sheetViews>
  <sheetFormatPr defaultColWidth="8.58203125" defaultRowHeight="12.5"/>
  <cols>
    <col min="1" max="1" width="7.83203125" style="30" hidden="1" customWidth="1"/>
    <col min="2" max="2" width="14.5" style="30" customWidth="1"/>
    <col min="3" max="3" width="18.58203125" style="30" bestFit="1" customWidth="1"/>
    <col min="4" max="4" width="53.33203125" style="30" customWidth="1"/>
    <col min="5" max="5" width="22.83203125" style="30" customWidth="1"/>
    <col min="6" max="6" width="21.83203125" style="30" customWidth="1"/>
    <col min="7" max="7" width="31.83203125" style="31" customWidth="1"/>
    <col min="8" max="8" width="25.83203125" style="30" customWidth="1"/>
    <col min="9" max="9" width="25.5" style="30" customWidth="1"/>
    <col min="10" max="10" width="50.08203125" style="30" customWidth="1"/>
    <col min="11" max="11" width="41.58203125" style="30" customWidth="1"/>
    <col min="12" max="12" width="64" style="32" customWidth="1"/>
    <col min="13" max="13" width="41.33203125" style="30" customWidth="1"/>
    <col min="14" max="14" width="45.83203125" style="30" bestFit="1" customWidth="1"/>
    <col min="15" max="15" width="24.33203125" style="30" bestFit="1" customWidth="1"/>
    <col min="16" max="16384" width="8.58203125" style="30"/>
  </cols>
  <sheetData>
    <row r="1" spans="1:15" ht="141.65" customHeight="1">
      <c r="B1" s="33" t="s">
        <v>100</v>
      </c>
    </row>
    <row r="2" spans="1:15" ht="26">
      <c r="A2" s="34" t="s">
        <v>101</v>
      </c>
      <c r="B2" s="30" t="s">
        <v>102</v>
      </c>
      <c r="C2" s="30" t="s">
        <v>103</v>
      </c>
      <c r="D2" s="30" t="s">
        <v>104</v>
      </c>
      <c r="E2" s="35" t="s">
        <v>97</v>
      </c>
      <c r="F2" s="31" t="s">
        <v>105</v>
      </c>
      <c r="G2" s="36" t="s">
        <v>106</v>
      </c>
      <c r="H2" s="30" t="s">
        <v>107</v>
      </c>
      <c r="I2" s="30" t="s">
        <v>108</v>
      </c>
      <c r="J2" s="30" t="s">
        <v>109</v>
      </c>
      <c r="K2" s="30" t="s">
        <v>110</v>
      </c>
      <c r="L2" s="30" t="s">
        <v>111</v>
      </c>
      <c r="M2" s="30" t="s">
        <v>112</v>
      </c>
      <c r="N2" s="30" t="s">
        <v>113</v>
      </c>
      <c r="O2" s="30" t="s">
        <v>114</v>
      </c>
    </row>
    <row r="3" spans="1:15" ht="145.5" customHeight="1">
      <c r="A3" s="37" t="s">
        <v>115</v>
      </c>
      <c r="B3" s="37" t="s">
        <v>116</v>
      </c>
      <c r="C3" s="37" t="s">
        <v>46</v>
      </c>
      <c r="D3" s="70" t="s">
        <v>1030</v>
      </c>
      <c r="E3" s="30" t="s">
        <v>98</v>
      </c>
      <c r="F3" s="30" t="s">
        <v>42</v>
      </c>
      <c r="G3" s="30" t="s">
        <v>43</v>
      </c>
      <c r="H3" s="30" t="s">
        <v>54</v>
      </c>
      <c r="I3" s="30" t="s">
        <v>55</v>
      </c>
      <c r="J3" s="30" t="s">
        <v>1031</v>
      </c>
      <c r="K3" s="30" t="s">
        <v>1032</v>
      </c>
      <c r="L3" s="30" t="s">
        <v>1033</v>
      </c>
      <c r="M3" s="30" t="s">
        <v>1034</v>
      </c>
      <c r="N3" s="30" t="s">
        <v>117</v>
      </c>
    </row>
    <row r="4" spans="1:15" ht="37.5">
      <c r="A4" s="37" t="s">
        <v>118</v>
      </c>
      <c r="B4" s="37" t="s">
        <v>119</v>
      </c>
      <c r="C4" s="37" t="s">
        <v>41</v>
      </c>
      <c r="D4" s="70" t="s">
        <v>929</v>
      </c>
      <c r="E4" s="31" t="s">
        <v>98</v>
      </c>
      <c r="F4" s="30" t="s">
        <v>42</v>
      </c>
      <c r="G4" s="30" t="s">
        <v>43</v>
      </c>
      <c r="H4" s="30" t="s">
        <v>54</v>
      </c>
      <c r="I4" s="30" t="s">
        <v>55</v>
      </c>
      <c r="J4" s="70" t="s">
        <v>930</v>
      </c>
      <c r="K4" s="30" t="s">
        <v>931</v>
      </c>
      <c r="L4" s="30" t="s">
        <v>932</v>
      </c>
      <c r="M4" s="30" t="s">
        <v>933</v>
      </c>
      <c r="N4" s="30" t="s">
        <v>117</v>
      </c>
    </row>
    <row r="5" spans="1:15" ht="37.5">
      <c r="A5" s="37" t="s">
        <v>120</v>
      </c>
      <c r="B5" s="37" t="s">
        <v>121</v>
      </c>
      <c r="C5" s="37" t="s">
        <v>62</v>
      </c>
      <c r="D5" s="30" t="s">
        <v>122</v>
      </c>
      <c r="E5" s="31" t="s">
        <v>98</v>
      </c>
      <c r="F5" s="30" t="s">
        <v>42</v>
      </c>
      <c r="G5" s="30" t="s">
        <v>43</v>
      </c>
      <c r="H5" s="30" t="s">
        <v>54</v>
      </c>
      <c r="I5" s="30" t="s">
        <v>55</v>
      </c>
      <c r="J5" s="30" t="s">
        <v>123</v>
      </c>
      <c r="K5" s="30" t="s">
        <v>124</v>
      </c>
      <c r="L5" s="30" t="s">
        <v>125</v>
      </c>
      <c r="M5" s="30" t="s">
        <v>126</v>
      </c>
      <c r="N5" s="30" t="s">
        <v>127</v>
      </c>
    </row>
    <row r="6" spans="1:15" ht="126" customHeight="1">
      <c r="A6" s="37" t="s">
        <v>128</v>
      </c>
      <c r="B6" s="37" t="s">
        <v>129</v>
      </c>
      <c r="C6" s="37" t="s">
        <v>46</v>
      </c>
      <c r="D6" s="70" t="s">
        <v>1035</v>
      </c>
      <c r="E6" s="30" t="s">
        <v>99</v>
      </c>
      <c r="F6" s="30" t="s">
        <v>42</v>
      </c>
      <c r="G6" s="30" t="s">
        <v>43</v>
      </c>
      <c r="H6" s="30" t="s">
        <v>54</v>
      </c>
      <c r="I6" s="30" t="s">
        <v>55</v>
      </c>
      <c r="J6" s="30" t="s">
        <v>1036</v>
      </c>
      <c r="K6" s="30" t="s">
        <v>1037</v>
      </c>
      <c r="L6" s="30" t="s">
        <v>1038</v>
      </c>
      <c r="M6" s="38" t="s">
        <v>1039</v>
      </c>
      <c r="N6" s="30" t="s">
        <v>117</v>
      </c>
    </row>
    <row r="7" spans="1:15" ht="50.15" customHeight="1">
      <c r="A7" s="37" t="s">
        <v>130</v>
      </c>
      <c r="B7" s="37" t="s">
        <v>131</v>
      </c>
      <c r="C7" s="37" t="s">
        <v>41</v>
      </c>
      <c r="D7" s="30" t="s">
        <v>934</v>
      </c>
      <c r="E7" s="30" t="s">
        <v>99</v>
      </c>
      <c r="F7" s="30" t="s">
        <v>42</v>
      </c>
      <c r="G7" s="30" t="s">
        <v>43</v>
      </c>
      <c r="H7" s="30" t="s">
        <v>54</v>
      </c>
      <c r="I7" s="30" t="s">
        <v>55</v>
      </c>
      <c r="J7" s="30" t="s">
        <v>935</v>
      </c>
      <c r="K7" s="30" t="s">
        <v>936</v>
      </c>
      <c r="L7" s="30" t="s">
        <v>937</v>
      </c>
      <c r="M7" s="38" t="s">
        <v>938</v>
      </c>
      <c r="N7" s="30" t="s">
        <v>117</v>
      </c>
    </row>
    <row r="8" spans="1:15" ht="37.5">
      <c r="A8" s="37" t="s">
        <v>132</v>
      </c>
      <c r="B8" s="37" t="s">
        <v>133</v>
      </c>
      <c r="C8" s="37" t="s">
        <v>46</v>
      </c>
      <c r="D8" s="70" t="s">
        <v>924</v>
      </c>
      <c r="E8" s="30" t="s">
        <v>98</v>
      </c>
      <c r="F8" s="30" t="s">
        <v>42</v>
      </c>
      <c r="G8" s="30" t="s">
        <v>43</v>
      </c>
      <c r="H8" s="30" t="s">
        <v>54</v>
      </c>
      <c r="I8" s="30" t="s">
        <v>50</v>
      </c>
      <c r="J8" s="70" t="s">
        <v>918</v>
      </c>
      <c r="K8" s="70" t="s">
        <v>919</v>
      </c>
      <c r="L8" s="70" t="s">
        <v>920</v>
      </c>
      <c r="M8" s="30" t="s">
        <v>1040</v>
      </c>
      <c r="N8" s="30" t="s">
        <v>117</v>
      </c>
    </row>
    <row r="9" spans="1:15" ht="37.5">
      <c r="A9" s="37" t="s">
        <v>134</v>
      </c>
      <c r="B9" s="37" t="s">
        <v>135</v>
      </c>
      <c r="C9" s="37" t="s">
        <v>41</v>
      </c>
      <c r="D9" s="70" t="s">
        <v>925</v>
      </c>
      <c r="E9" s="31" t="s">
        <v>98</v>
      </c>
      <c r="F9" s="30" t="s">
        <v>42</v>
      </c>
      <c r="G9" s="30" t="s">
        <v>43</v>
      </c>
      <c r="H9" s="30" t="s">
        <v>54</v>
      </c>
      <c r="I9" s="30" t="s">
        <v>50</v>
      </c>
      <c r="J9" s="30" t="s">
        <v>921</v>
      </c>
      <c r="K9" s="30" t="s">
        <v>922</v>
      </c>
      <c r="L9" s="30" t="s">
        <v>923</v>
      </c>
      <c r="M9" s="30" t="s">
        <v>939</v>
      </c>
      <c r="N9" s="30" t="s">
        <v>117</v>
      </c>
    </row>
    <row r="10" spans="1:15" ht="50">
      <c r="A10" s="37" t="s">
        <v>136</v>
      </c>
      <c r="B10" s="37" t="s">
        <v>137</v>
      </c>
      <c r="C10" s="37" t="s">
        <v>41</v>
      </c>
      <c r="D10" s="30" t="s">
        <v>940</v>
      </c>
      <c r="E10" s="30" t="s">
        <v>99</v>
      </c>
      <c r="F10" s="30" t="s">
        <v>42</v>
      </c>
      <c r="G10" s="30" t="s">
        <v>43</v>
      </c>
      <c r="H10" s="30" t="s">
        <v>54</v>
      </c>
      <c r="I10" s="30" t="s">
        <v>50</v>
      </c>
      <c r="J10" s="70" t="s">
        <v>941</v>
      </c>
      <c r="K10" s="70" t="s">
        <v>942</v>
      </c>
      <c r="L10" s="70" t="s">
        <v>923</v>
      </c>
      <c r="M10" s="70" t="s">
        <v>943</v>
      </c>
      <c r="N10" s="30" t="s">
        <v>117</v>
      </c>
    </row>
    <row r="11" spans="1:15" ht="38.5" customHeight="1">
      <c r="A11" s="37" t="s">
        <v>138</v>
      </c>
      <c r="B11" s="37" t="s">
        <v>139</v>
      </c>
      <c r="C11" s="37" t="s">
        <v>46</v>
      </c>
      <c r="D11" s="83" t="s">
        <v>1041</v>
      </c>
      <c r="E11" s="30" t="s">
        <v>98</v>
      </c>
      <c r="F11" s="30" t="s">
        <v>42</v>
      </c>
      <c r="G11" s="30" t="s">
        <v>43</v>
      </c>
      <c r="H11" s="30" t="s">
        <v>54</v>
      </c>
      <c r="I11" s="30" t="s">
        <v>50</v>
      </c>
      <c r="J11" s="30" t="s">
        <v>1042</v>
      </c>
      <c r="K11" s="30" t="s">
        <v>1043</v>
      </c>
      <c r="L11" s="30" t="s">
        <v>1044</v>
      </c>
      <c r="M11" s="30" t="s">
        <v>1045</v>
      </c>
      <c r="N11" s="30" t="s">
        <v>117</v>
      </c>
    </row>
    <row r="12" spans="1:15" ht="69.650000000000006" customHeight="1">
      <c r="A12" s="37" t="s">
        <v>140</v>
      </c>
      <c r="B12" s="37" t="s">
        <v>141</v>
      </c>
      <c r="C12" s="37" t="s">
        <v>46</v>
      </c>
      <c r="D12" s="30" t="s">
        <v>1046</v>
      </c>
      <c r="E12" s="30" t="s">
        <v>99</v>
      </c>
      <c r="F12" s="30" t="s">
        <v>42</v>
      </c>
      <c r="G12" s="30" t="s">
        <v>43</v>
      </c>
      <c r="H12" s="30" t="s">
        <v>49</v>
      </c>
      <c r="I12" s="30" t="s">
        <v>50</v>
      </c>
      <c r="J12" s="30" t="s">
        <v>142</v>
      </c>
      <c r="K12" s="30" t="s">
        <v>1047</v>
      </c>
      <c r="L12" s="30" t="s">
        <v>1048</v>
      </c>
      <c r="M12" s="30" t="s">
        <v>1049</v>
      </c>
      <c r="N12" s="30" t="s">
        <v>117</v>
      </c>
    </row>
    <row r="13" spans="1:15" ht="94.5" customHeight="1">
      <c r="A13" s="37" t="s">
        <v>143</v>
      </c>
      <c r="B13" s="37" t="s">
        <v>144</v>
      </c>
      <c r="C13" s="37" t="s">
        <v>41</v>
      </c>
      <c r="D13" s="30" t="s">
        <v>944</v>
      </c>
      <c r="E13" s="30" t="s">
        <v>99</v>
      </c>
      <c r="F13" s="30" t="s">
        <v>42</v>
      </c>
      <c r="G13" s="30" t="s">
        <v>43</v>
      </c>
      <c r="H13" s="30" t="s">
        <v>54</v>
      </c>
      <c r="I13" s="30" t="s">
        <v>50</v>
      </c>
      <c r="J13" s="30" t="s">
        <v>946</v>
      </c>
      <c r="K13" s="30" t="s">
        <v>947</v>
      </c>
      <c r="L13" s="30" t="s">
        <v>948</v>
      </c>
      <c r="M13" s="30" t="s">
        <v>949</v>
      </c>
      <c r="N13" s="30" t="s">
        <v>117</v>
      </c>
    </row>
    <row r="14" spans="1:15" ht="147" customHeight="1">
      <c r="A14" s="37" t="s">
        <v>145</v>
      </c>
      <c r="B14" s="37" t="s">
        <v>146</v>
      </c>
      <c r="C14" s="37" t="s">
        <v>46</v>
      </c>
      <c r="D14" s="30" t="s">
        <v>1050</v>
      </c>
      <c r="E14" s="30" t="s">
        <v>99</v>
      </c>
      <c r="F14" s="30" t="s">
        <v>47</v>
      </c>
      <c r="G14" s="30" t="s">
        <v>48</v>
      </c>
      <c r="H14" s="30" t="s">
        <v>54</v>
      </c>
      <c r="I14" s="30" t="s">
        <v>50</v>
      </c>
      <c r="J14" s="30" t="s">
        <v>1051</v>
      </c>
      <c r="K14" s="30" t="s">
        <v>1052</v>
      </c>
      <c r="L14" s="30" t="s">
        <v>1053</v>
      </c>
      <c r="M14" s="30" t="s">
        <v>1054</v>
      </c>
      <c r="N14" s="30" t="s">
        <v>117</v>
      </c>
    </row>
    <row r="15" spans="1:15" ht="105.65" customHeight="1">
      <c r="A15" s="37" t="s">
        <v>147</v>
      </c>
      <c r="B15" s="37" t="s">
        <v>148</v>
      </c>
      <c r="C15" s="37" t="s">
        <v>41</v>
      </c>
      <c r="D15" s="30" t="s">
        <v>950</v>
      </c>
      <c r="E15" s="30" t="s">
        <v>99</v>
      </c>
      <c r="F15" s="30" t="s">
        <v>47</v>
      </c>
      <c r="G15" s="30" t="s">
        <v>48</v>
      </c>
      <c r="H15" s="30" t="s">
        <v>54</v>
      </c>
      <c r="I15" s="30" t="s">
        <v>50</v>
      </c>
      <c r="J15" s="30" t="s">
        <v>951</v>
      </c>
      <c r="K15" s="30" t="s">
        <v>952</v>
      </c>
      <c r="L15" s="30" t="s">
        <v>953</v>
      </c>
      <c r="M15" s="70" t="s">
        <v>954</v>
      </c>
      <c r="N15" s="30" t="s">
        <v>127</v>
      </c>
    </row>
    <row r="16" spans="1:15" s="31" customFormat="1" ht="102" customHeight="1">
      <c r="A16" s="39" t="s">
        <v>149</v>
      </c>
      <c r="B16" s="37" t="s">
        <v>150</v>
      </c>
      <c r="C16" s="37" t="s">
        <v>46</v>
      </c>
      <c r="D16" s="70" t="s">
        <v>1055</v>
      </c>
      <c r="E16" s="31" t="s">
        <v>98</v>
      </c>
      <c r="F16" s="30" t="s">
        <v>52</v>
      </c>
      <c r="G16" s="30" t="s">
        <v>43</v>
      </c>
      <c r="H16" s="31" t="s">
        <v>54</v>
      </c>
      <c r="I16" s="31" t="s">
        <v>50</v>
      </c>
      <c r="J16" s="30" t="s">
        <v>1056</v>
      </c>
      <c r="K16" s="30" t="s">
        <v>151</v>
      </c>
      <c r="L16" s="30" t="s">
        <v>151</v>
      </c>
      <c r="M16" s="30" t="s">
        <v>151</v>
      </c>
      <c r="N16" s="30" t="s">
        <v>117</v>
      </c>
    </row>
    <row r="17" spans="1:14" s="31" customFormat="1" ht="102" customHeight="1">
      <c r="A17" s="39" t="s">
        <v>152</v>
      </c>
      <c r="B17" s="37" t="s">
        <v>153</v>
      </c>
      <c r="C17" s="37" t="s">
        <v>46</v>
      </c>
      <c r="D17" s="30" t="s">
        <v>1057</v>
      </c>
      <c r="E17" s="31" t="s">
        <v>98</v>
      </c>
      <c r="F17" s="30" t="s">
        <v>52</v>
      </c>
      <c r="G17" s="30" t="s">
        <v>43</v>
      </c>
      <c r="H17" s="31" t="s">
        <v>54</v>
      </c>
      <c r="I17" s="31" t="s">
        <v>50</v>
      </c>
      <c r="J17" s="30" t="s">
        <v>1058</v>
      </c>
      <c r="K17" s="30" t="s">
        <v>1059</v>
      </c>
      <c r="L17" s="30" t="s">
        <v>1060</v>
      </c>
      <c r="M17" s="30" t="s">
        <v>1061</v>
      </c>
      <c r="N17" s="30" t="s">
        <v>117</v>
      </c>
    </row>
    <row r="18" spans="1:14" s="31" customFormat="1" ht="71.150000000000006" customHeight="1">
      <c r="A18" s="39" t="s">
        <v>154</v>
      </c>
      <c r="B18" s="37" t="s">
        <v>155</v>
      </c>
      <c r="C18" s="37" t="s">
        <v>41</v>
      </c>
      <c r="D18" s="30" t="s">
        <v>955</v>
      </c>
      <c r="E18" s="31" t="s">
        <v>98</v>
      </c>
      <c r="F18" s="30" t="s">
        <v>52</v>
      </c>
      <c r="G18" s="30" t="s">
        <v>43</v>
      </c>
      <c r="H18" s="31" t="s">
        <v>61</v>
      </c>
      <c r="I18" s="31" t="s">
        <v>50</v>
      </c>
      <c r="J18" s="30" t="s">
        <v>956</v>
      </c>
      <c r="K18" s="30" t="s">
        <v>957</v>
      </c>
      <c r="L18" s="30" t="s">
        <v>958</v>
      </c>
      <c r="M18" s="30" t="s">
        <v>959</v>
      </c>
      <c r="N18" s="30" t="s">
        <v>117</v>
      </c>
    </row>
    <row r="19" spans="1:14" s="31" customFormat="1" ht="83.15" customHeight="1">
      <c r="A19" s="39" t="s">
        <v>156</v>
      </c>
      <c r="B19" s="37" t="s">
        <v>157</v>
      </c>
      <c r="C19" s="37" t="s">
        <v>62</v>
      </c>
      <c r="D19" s="30" t="s">
        <v>158</v>
      </c>
      <c r="E19" s="31" t="s">
        <v>98</v>
      </c>
      <c r="F19" s="30" t="s">
        <v>52</v>
      </c>
      <c r="G19" s="30" t="s">
        <v>43</v>
      </c>
      <c r="H19" s="31" t="s">
        <v>61</v>
      </c>
      <c r="I19" s="31" t="s">
        <v>50</v>
      </c>
      <c r="J19" s="30" t="s">
        <v>159</v>
      </c>
      <c r="K19" s="30" t="s">
        <v>160</v>
      </c>
      <c r="L19" s="30" t="s">
        <v>161</v>
      </c>
      <c r="M19" s="30" t="s">
        <v>162</v>
      </c>
      <c r="N19" s="30" t="s">
        <v>127</v>
      </c>
    </row>
    <row r="20" spans="1:14" s="31" customFormat="1" ht="72.650000000000006" customHeight="1">
      <c r="A20" s="39" t="s">
        <v>163</v>
      </c>
      <c r="B20" s="37" t="s">
        <v>164</v>
      </c>
      <c r="C20" s="37" t="s">
        <v>46</v>
      </c>
      <c r="D20" s="30" t="s">
        <v>1172</v>
      </c>
      <c r="E20" s="31" t="s">
        <v>98</v>
      </c>
      <c r="F20" s="30" t="s">
        <v>52</v>
      </c>
      <c r="G20" s="30" t="s">
        <v>43</v>
      </c>
      <c r="H20" s="31" t="s">
        <v>49</v>
      </c>
      <c r="I20" s="31" t="s">
        <v>50</v>
      </c>
      <c r="J20" s="30" t="s">
        <v>1062</v>
      </c>
      <c r="K20" s="30" t="s">
        <v>1063</v>
      </c>
      <c r="L20" s="30" t="s">
        <v>1064</v>
      </c>
      <c r="M20" s="30" t="s">
        <v>1065</v>
      </c>
      <c r="N20" s="30" t="s">
        <v>117</v>
      </c>
    </row>
    <row r="21" spans="1:14" s="31" customFormat="1" ht="65.5" customHeight="1">
      <c r="A21" s="39" t="s">
        <v>165</v>
      </c>
      <c r="B21" s="37" t="s">
        <v>166</v>
      </c>
      <c r="C21" s="37" t="s">
        <v>41</v>
      </c>
      <c r="D21" s="30" t="s">
        <v>960</v>
      </c>
      <c r="E21" s="31" t="s">
        <v>98</v>
      </c>
      <c r="F21" s="30" t="s">
        <v>52</v>
      </c>
      <c r="G21" s="30" t="s">
        <v>43</v>
      </c>
      <c r="H21" s="31" t="s">
        <v>61</v>
      </c>
      <c r="I21" s="31" t="s">
        <v>50</v>
      </c>
      <c r="J21" s="30" t="s">
        <v>961</v>
      </c>
      <c r="K21" s="30" t="s">
        <v>962</v>
      </c>
      <c r="L21" s="30" t="s">
        <v>963</v>
      </c>
      <c r="M21" s="30" t="s">
        <v>964</v>
      </c>
      <c r="N21" s="30" t="s">
        <v>117</v>
      </c>
    </row>
    <row r="22" spans="1:14" s="31" customFormat="1" ht="37.5">
      <c r="A22" s="39" t="s">
        <v>167</v>
      </c>
      <c r="B22" s="37" t="s">
        <v>168</v>
      </c>
      <c r="C22" s="37" t="s">
        <v>46</v>
      </c>
      <c r="D22" s="70" t="s">
        <v>1066</v>
      </c>
      <c r="E22" s="31" t="s">
        <v>98</v>
      </c>
      <c r="F22" s="30" t="s">
        <v>52</v>
      </c>
      <c r="G22" s="30" t="s">
        <v>169</v>
      </c>
      <c r="H22" s="31" t="s">
        <v>61</v>
      </c>
      <c r="I22" s="31" t="s">
        <v>50</v>
      </c>
      <c r="J22" s="70" t="s">
        <v>1067</v>
      </c>
      <c r="K22" s="30" t="s">
        <v>1068</v>
      </c>
      <c r="L22" s="30" t="s">
        <v>1069</v>
      </c>
      <c r="M22" s="30"/>
      <c r="N22" s="30" t="s">
        <v>117</v>
      </c>
    </row>
    <row r="23" spans="1:14" s="31" customFormat="1" ht="118.5" customHeight="1">
      <c r="A23" s="39" t="s">
        <v>170</v>
      </c>
      <c r="B23" s="37" t="s">
        <v>171</v>
      </c>
      <c r="C23" s="37" t="s">
        <v>41</v>
      </c>
      <c r="D23" s="70" t="s">
        <v>965</v>
      </c>
      <c r="E23" s="31" t="s">
        <v>98</v>
      </c>
      <c r="F23" s="30" t="s">
        <v>52</v>
      </c>
      <c r="G23" s="30" t="s">
        <v>43</v>
      </c>
      <c r="H23" s="31" t="s">
        <v>61</v>
      </c>
      <c r="I23" s="31" t="s">
        <v>50</v>
      </c>
      <c r="J23" s="70" t="s">
        <v>966</v>
      </c>
      <c r="K23" s="30" t="s">
        <v>967</v>
      </c>
      <c r="L23" s="30" t="s">
        <v>968</v>
      </c>
      <c r="M23" s="30"/>
      <c r="N23" s="30" t="s">
        <v>127</v>
      </c>
    </row>
    <row r="24" spans="1:14" s="31" customFormat="1" ht="147" customHeight="1">
      <c r="A24" s="39" t="s">
        <v>172</v>
      </c>
      <c r="B24" s="37" t="s">
        <v>173</v>
      </c>
      <c r="C24" s="37" t="s">
        <v>62</v>
      </c>
      <c r="D24" s="30" t="s">
        <v>174</v>
      </c>
      <c r="E24" s="31" t="s">
        <v>98</v>
      </c>
      <c r="F24" s="30" t="s">
        <v>52</v>
      </c>
      <c r="G24" s="30" t="s">
        <v>43</v>
      </c>
      <c r="H24" s="31" t="s">
        <v>61</v>
      </c>
      <c r="I24" s="31" t="s">
        <v>50</v>
      </c>
      <c r="J24" s="70" t="s">
        <v>900</v>
      </c>
      <c r="K24" s="30" t="s">
        <v>175</v>
      </c>
      <c r="L24" s="30" t="s">
        <v>176</v>
      </c>
      <c r="M24" s="30"/>
      <c r="N24" s="30" t="s">
        <v>127</v>
      </c>
    </row>
    <row r="25" spans="1:14" s="31" customFormat="1" ht="37.5">
      <c r="A25" s="39" t="s">
        <v>177</v>
      </c>
      <c r="B25" s="37" t="s">
        <v>178</v>
      </c>
      <c r="C25" s="37" t="s">
        <v>46</v>
      </c>
      <c r="D25" s="70" t="s">
        <v>1070</v>
      </c>
      <c r="E25" s="31" t="s">
        <v>98</v>
      </c>
      <c r="F25" s="30" t="s">
        <v>52</v>
      </c>
      <c r="G25" s="30" t="s">
        <v>43</v>
      </c>
      <c r="H25" s="31" t="s">
        <v>58</v>
      </c>
      <c r="I25" s="31" t="s">
        <v>50</v>
      </c>
      <c r="J25" s="30" t="s">
        <v>1071</v>
      </c>
      <c r="K25" s="30" t="s">
        <v>1072</v>
      </c>
      <c r="L25" s="30" t="s">
        <v>1073</v>
      </c>
      <c r="M25" s="30" t="s">
        <v>1074</v>
      </c>
      <c r="N25" s="30" t="s">
        <v>117</v>
      </c>
    </row>
    <row r="26" spans="1:14" s="31" customFormat="1" ht="98.15" customHeight="1">
      <c r="A26" s="39" t="s">
        <v>179</v>
      </c>
      <c r="B26" s="37" t="s">
        <v>180</v>
      </c>
      <c r="C26" s="37" t="s">
        <v>41</v>
      </c>
      <c r="D26" s="70" t="s">
        <v>969</v>
      </c>
      <c r="E26" s="31" t="s">
        <v>98</v>
      </c>
      <c r="F26" s="30" t="s">
        <v>52</v>
      </c>
      <c r="G26" s="30" t="s">
        <v>43</v>
      </c>
      <c r="H26" s="31" t="s">
        <v>58</v>
      </c>
      <c r="I26" s="31" t="s">
        <v>50</v>
      </c>
      <c r="J26" s="30" t="s">
        <v>970</v>
      </c>
      <c r="K26" s="30" t="s">
        <v>971</v>
      </c>
      <c r="L26" s="30" t="s">
        <v>972</v>
      </c>
      <c r="M26" s="30" t="s">
        <v>973</v>
      </c>
      <c r="N26" s="30" t="s">
        <v>117</v>
      </c>
    </row>
    <row r="27" spans="1:14" s="31" customFormat="1" ht="121.5" customHeight="1">
      <c r="A27" s="39" t="s">
        <v>181</v>
      </c>
      <c r="B27" s="37" t="s">
        <v>182</v>
      </c>
      <c r="C27" s="37" t="s">
        <v>46</v>
      </c>
      <c r="D27" s="70" t="s">
        <v>1173</v>
      </c>
      <c r="E27" s="31" t="s">
        <v>98</v>
      </c>
      <c r="F27" s="30" t="s">
        <v>52</v>
      </c>
      <c r="G27" s="30" t="s">
        <v>43</v>
      </c>
      <c r="H27" s="31" t="s">
        <v>58</v>
      </c>
      <c r="I27" s="31" t="s">
        <v>50</v>
      </c>
      <c r="J27" s="30" t="s">
        <v>1075</v>
      </c>
      <c r="K27" s="30" t="s">
        <v>1076</v>
      </c>
      <c r="L27" s="30" t="s">
        <v>1077</v>
      </c>
      <c r="M27" s="30" t="s">
        <v>183</v>
      </c>
      <c r="N27" s="30" t="s">
        <v>117</v>
      </c>
    </row>
    <row r="28" spans="1:14" s="31" customFormat="1" ht="74.150000000000006" customHeight="1">
      <c r="A28" s="39" t="s">
        <v>184</v>
      </c>
      <c r="B28" s="37" t="s">
        <v>185</v>
      </c>
      <c r="C28" s="37" t="s">
        <v>41</v>
      </c>
      <c r="D28" s="70" t="s">
        <v>974</v>
      </c>
      <c r="E28" s="31" t="s">
        <v>98</v>
      </c>
      <c r="F28" s="30" t="s">
        <v>52</v>
      </c>
      <c r="G28" s="30" t="s">
        <v>43</v>
      </c>
      <c r="H28" s="31" t="s">
        <v>58</v>
      </c>
      <c r="I28" s="31" t="s">
        <v>50</v>
      </c>
      <c r="J28" s="30" t="s">
        <v>975</v>
      </c>
      <c r="K28" s="30" t="s">
        <v>976</v>
      </c>
      <c r="L28" s="30" t="s">
        <v>977</v>
      </c>
      <c r="M28" s="30" t="s">
        <v>183</v>
      </c>
      <c r="N28" s="30" t="s">
        <v>117</v>
      </c>
    </row>
    <row r="29" spans="1:14" s="31" customFormat="1" ht="37.5">
      <c r="A29" s="39" t="s">
        <v>186</v>
      </c>
      <c r="B29" s="37" t="s">
        <v>187</v>
      </c>
      <c r="C29" s="37" t="s">
        <v>62</v>
      </c>
      <c r="D29" s="70" t="s">
        <v>901</v>
      </c>
      <c r="E29" s="31" t="s">
        <v>99</v>
      </c>
      <c r="F29" s="30" t="s">
        <v>52</v>
      </c>
      <c r="G29" s="30" t="s">
        <v>43</v>
      </c>
      <c r="H29" s="31" t="s">
        <v>58</v>
      </c>
      <c r="I29" s="31" t="s">
        <v>50</v>
      </c>
      <c r="J29" s="30" t="s">
        <v>188</v>
      </c>
      <c r="K29" s="30" t="s">
        <v>189</v>
      </c>
      <c r="L29" s="30" t="s">
        <v>190</v>
      </c>
      <c r="M29" s="30" t="s">
        <v>183</v>
      </c>
      <c r="N29" s="30" t="s">
        <v>127</v>
      </c>
    </row>
    <row r="30" spans="1:14" s="31" customFormat="1" ht="75">
      <c r="A30" s="39" t="s">
        <v>191</v>
      </c>
      <c r="B30" s="37" t="s">
        <v>192</v>
      </c>
      <c r="C30" s="37" t="s">
        <v>46</v>
      </c>
      <c r="D30" s="30" t="s">
        <v>1078</v>
      </c>
      <c r="E30" s="31" t="s">
        <v>98</v>
      </c>
      <c r="F30" s="30" t="s">
        <v>52</v>
      </c>
      <c r="G30" s="30" t="s">
        <v>43</v>
      </c>
      <c r="H30" s="31" t="s">
        <v>58</v>
      </c>
      <c r="I30" s="31" t="s">
        <v>50</v>
      </c>
      <c r="J30" s="30" t="s">
        <v>1079</v>
      </c>
      <c r="K30" s="30" t="s">
        <v>1080</v>
      </c>
      <c r="L30" s="30" t="s">
        <v>1081</v>
      </c>
      <c r="M30" s="30" t="s">
        <v>193</v>
      </c>
      <c r="N30" s="30" t="s">
        <v>117</v>
      </c>
    </row>
    <row r="31" spans="1:14" s="31" customFormat="1" ht="83.25" customHeight="1">
      <c r="A31" s="39" t="s">
        <v>194</v>
      </c>
      <c r="B31" s="37" t="s">
        <v>195</v>
      </c>
      <c r="C31" s="37" t="s">
        <v>41</v>
      </c>
      <c r="D31" s="30" t="s">
        <v>978</v>
      </c>
      <c r="E31" s="31" t="s">
        <v>98</v>
      </c>
      <c r="F31" s="30" t="s">
        <v>52</v>
      </c>
      <c r="G31" s="30" t="s">
        <v>43</v>
      </c>
      <c r="H31" s="31" t="s">
        <v>58</v>
      </c>
      <c r="I31" s="31" t="s">
        <v>50</v>
      </c>
      <c r="J31" s="70" t="s">
        <v>979</v>
      </c>
      <c r="K31" s="30" t="s">
        <v>980</v>
      </c>
      <c r="L31" s="30" t="s">
        <v>981</v>
      </c>
      <c r="M31" s="30" t="s">
        <v>193</v>
      </c>
      <c r="N31" s="30" t="s">
        <v>117</v>
      </c>
    </row>
    <row r="32" spans="1:14" s="31" customFormat="1" ht="87.5">
      <c r="A32" s="39" t="s">
        <v>196</v>
      </c>
      <c r="B32" s="37" t="s">
        <v>197</v>
      </c>
      <c r="C32" s="37" t="s">
        <v>46</v>
      </c>
      <c r="D32" s="30" t="s">
        <v>1082</v>
      </c>
      <c r="E32" s="31" t="s">
        <v>98</v>
      </c>
      <c r="F32" s="30" t="s">
        <v>52</v>
      </c>
      <c r="G32" s="30" t="s">
        <v>43</v>
      </c>
      <c r="H32" s="31" t="s">
        <v>58</v>
      </c>
      <c r="I32" s="31" t="s">
        <v>50</v>
      </c>
      <c r="J32" s="30" t="s">
        <v>1083</v>
      </c>
      <c r="K32" s="30" t="s">
        <v>1084</v>
      </c>
      <c r="L32" s="30" t="s">
        <v>1081</v>
      </c>
      <c r="M32" s="30" t="s">
        <v>198</v>
      </c>
      <c r="N32" s="30" t="s">
        <v>117</v>
      </c>
    </row>
    <row r="33" spans="1:15" s="31" customFormat="1" ht="78" customHeight="1">
      <c r="A33" s="39" t="s">
        <v>199</v>
      </c>
      <c r="B33" s="37" t="s">
        <v>200</v>
      </c>
      <c r="C33" s="37" t="s">
        <v>41</v>
      </c>
      <c r="D33" s="30" t="s">
        <v>982</v>
      </c>
      <c r="E33" s="31" t="s">
        <v>99</v>
      </c>
      <c r="F33" s="30" t="s">
        <v>52</v>
      </c>
      <c r="G33" s="30" t="s">
        <v>43</v>
      </c>
      <c r="H33" s="31" t="s">
        <v>58</v>
      </c>
      <c r="I33" s="31" t="s">
        <v>50</v>
      </c>
      <c r="J33" s="70" t="s">
        <v>983</v>
      </c>
      <c r="K33" s="30" t="s">
        <v>984</v>
      </c>
      <c r="L33" s="30" t="s">
        <v>981</v>
      </c>
      <c r="M33" s="30" t="s">
        <v>198</v>
      </c>
      <c r="N33" s="30" t="s">
        <v>117</v>
      </c>
    </row>
    <row r="34" spans="1:15" s="31" customFormat="1" ht="62.5">
      <c r="A34" s="39" t="s">
        <v>201</v>
      </c>
      <c r="B34" s="37" t="s">
        <v>202</v>
      </c>
      <c r="C34" s="37" t="s">
        <v>46</v>
      </c>
      <c r="D34" s="30" t="s">
        <v>1085</v>
      </c>
      <c r="E34" s="30" t="s">
        <v>99</v>
      </c>
      <c r="F34" s="30" t="s">
        <v>52</v>
      </c>
      <c r="G34" s="30" t="s">
        <v>43</v>
      </c>
      <c r="H34" s="31" t="s">
        <v>49</v>
      </c>
      <c r="I34" s="31" t="s">
        <v>45</v>
      </c>
      <c r="J34" s="30" t="s">
        <v>203</v>
      </c>
      <c r="K34" s="30"/>
      <c r="L34" s="30"/>
      <c r="M34" s="30" t="s">
        <v>1086</v>
      </c>
      <c r="N34" s="30" t="s">
        <v>127</v>
      </c>
    </row>
    <row r="35" spans="1:15" s="31" customFormat="1" ht="62.5">
      <c r="A35" s="39" t="s">
        <v>204</v>
      </c>
      <c r="B35" s="37" t="s">
        <v>205</v>
      </c>
      <c r="C35" s="37" t="s">
        <v>41</v>
      </c>
      <c r="D35" s="30" t="s">
        <v>985</v>
      </c>
      <c r="E35" s="30" t="s">
        <v>99</v>
      </c>
      <c r="F35" s="30" t="s">
        <v>52</v>
      </c>
      <c r="G35" s="30" t="s">
        <v>43</v>
      </c>
      <c r="H35" s="31" t="s">
        <v>49</v>
      </c>
      <c r="I35" s="31" t="s">
        <v>45</v>
      </c>
      <c r="J35" s="30" t="s">
        <v>203</v>
      </c>
      <c r="K35" s="30" t="s">
        <v>151</v>
      </c>
      <c r="L35" s="30" t="s">
        <v>151</v>
      </c>
      <c r="M35" s="30" t="s">
        <v>1184</v>
      </c>
      <c r="N35" s="30" t="s">
        <v>127</v>
      </c>
    </row>
    <row r="36" spans="1:15" s="31" customFormat="1" ht="72" customHeight="1">
      <c r="A36" s="31" t="s">
        <v>206</v>
      </c>
      <c r="B36" s="37" t="s">
        <v>207</v>
      </c>
      <c r="C36" s="37" t="s">
        <v>46</v>
      </c>
      <c r="D36" s="30" t="s">
        <v>1087</v>
      </c>
      <c r="E36" s="31" t="s">
        <v>99</v>
      </c>
      <c r="F36" s="30" t="s">
        <v>52</v>
      </c>
      <c r="G36" s="30" t="s">
        <v>43</v>
      </c>
      <c r="H36" s="31" t="s">
        <v>58</v>
      </c>
      <c r="I36" s="31" t="s">
        <v>50</v>
      </c>
      <c r="J36" s="30" t="s">
        <v>1088</v>
      </c>
      <c r="K36" s="30" t="s">
        <v>1089</v>
      </c>
      <c r="L36" s="70" t="s">
        <v>1090</v>
      </c>
      <c r="M36" s="30" t="s">
        <v>1091</v>
      </c>
      <c r="N36" s="30" t="s">
        <v>117</v>
      </c>
    </row>
    <row r="37" spans="1:15" s="31" customFormat="1" ht="37.5">
      <c r="A37" s="31" t="s">
        <v>208</v>
      </c>
      <c r="B37" s="37" t="s">
        <v>209</v>
      </c>
      <c r="C37" s="30" t="s">
        <v>41</v>
      </c>
      <c r="D37" s="30" t="s">
        <v>986</v>
      </c>
      <c r="E37" s="30" t="s">
        <v>99</v>
      </c>
      <c r="F37" s="30" t="s">
        <v>52</v>
      </c>
      <c r="G37" s="30" t="s">
        <v>43</v>
      </c>
      <c r="H37" s="31" t="s">
        <v>58</v>
      </c>
      <c r="I37" s="31" t="s">
        <v>50</v>
      </c>
      <c r="J37" s="30" t="s">
        <v>987</v>
      </c>
      <c r="K37" s="30" t="s">
        <v>988</v>
      </c>
      <c r="L37" s="70" t="s">
        <v>989</v>
      </c>
      <c r="M37" s="30" t="s">
        <v>990</v>
      </c>
      <c r="N37" s="30" t="s">
        <v>117</v>
      </c>
    </row>
    <row r="38" spans="1:15" s="31" customFormat="1" ht="112.5">
      <c r="A38" s="39" t="s">
        <v>210</v>
      </c>
      <c r="B38" s="37" t="s">
        <v>211</v>
      </c>
      <c r="C38" s="37" t="s">
        <v>56</v>
      </c>
      <c r="D38" s="30" t="s">
        <v>212</v>
      </c>
      <c r="E38" s="30" t="s">
        <v>99</v>
      </c>
      <c r="F38" s="30" t="s">
        <v>52</v>
      </c>
      <c r="G38" s="30" t="s">
        <v>43</v>
      </c>
      <c r="H38" s="31" t="s">
        <v>49</v>
      </c>
      <c r="I38" s="31" t="s">
        <v>45</v>
      </c>
      <c r="J38" s="30" t="s">
        <v>213</v>
      </c>
      <c r="K38" s="30" t="s">
        <v>214</v>
      </c>
      <c r="L38" s="70" t="s">
        <v>215</v>
      </c>
      <c r="M38" s="30" t="s">
        <v>216</v>
      </c>
      <c r="N38" s="30" t="s">
        <v>217</v>
      </c>
    </row>
    <row r="39" spans="1:15" s="31" customFormat="1" ht="67" customHeight="1">
      <c r="A39" s="39" t="s">
        <v>218</v>
      </c>
      <c r="B39" s="37" t="s">
        <v>219</v>
      </c>
      <c r="C39" s="37" t="s">
        <v>46</v>
      </c>
      <c r="D39" s="30" t="s">
        <v>1092</v>
      </c>
      <c r="E39" s="31" t="s">
        <v>98</v>
      </c>
      <c r="F39" s="30" t="s">
        <v>52</v>
      </c>
      <c r="G39" s="30" t="s">
        <v>43</v>
      </c>
      <c r="H39" s="31" t="s">
        <v>54</v>
      </c>
      <c r="I39" s="30" t="s">
        <v>50</v>
      </c>
      <c r="J39" s="30" t="s">
        <v>1093</v>
      </c>
      <c r="K39" s="30" t="s">
        <v>1094</v>
      </c>
      <c r="L39" s="72" t="s">
        <v>1095</v>
      </c>
      <c r="M39" s="30" t="s">
        <v>1096</v>
      </c>
      <c r="N39" s="30" t="s">
        <v>117</v>
      </c>
      <c r="O39" s="30"/>
    </row>
    <row r="40" spans="1:15" s="31" customFormat="1" ht="71.150000000000006" customHeight="1">
      <c r="A40" s="39" t="s">
        <v>220</v>
      </c>
      <c r="B40" s="37" t="s">
        <v>221</v>
      </c>
      <c r="C40" s="37" t="s">
        <v>41</v>
      </c>
      <c r="D40" s="30" t="s">
        <v>991</v>
      </c>
      <c r="E40" s="31" t="s">
        <v>98</v>
      </c>
      <c r="F40" s="30" t="s">
        <v>52</v>
      </c>
      <c r="G40" s="30" t="s">
        <v>43</v>
      </c>
      <c r="H40" s="31" t="s">
        <v>58</v>
      </c>
      <c r="I40" s="30" t="s">
        <v>50</v>
      </c>
      <c r="J40" s="30" t="s">
        <v>992</v>
      </c>
      <c r="K40" s="30" t="s">
        <v>993</v>
      </c>
      <c r="L40" s="31" t="s">
        <v>988</v>
      </c>
      <c r="M40" s="30" t="s">
        <v>994</v>
      </c>
      <c r="N40" s="30" t="s">
        <v>117</v>
      </c>
      <c r="O40" s="30"/>
    </row>
    <row r="41" spans="1:15" s="31" customFormat="1" ht="37.5">
      <c r="A41" s="39" t="s">
        <v>222</v>
      </c>
      <c r="B41" s="37" t="s">
        <v>223</v>
      </c>
      <c r="C41" s="37" t="s">
        <v>62</v>
      </c>
      <c r="D41" s="70" t="s">
        <v>903</v>
      </c>
      <c r="E41" s="31" t="s">
        <v>99</v>
      </c>
      <c r="F41" s="30" t="s">
        <v>52</v>
      </c>
      <c r="G41" s="30" t="s">
        <v>43</v>
      </c>
      <c r="H41" s="31" t="s">
        <v>58</v>
      </c>
      <c r="I41" s="30" t="s">
        <v>50</v>
      </c>
      <c r="J41" s="30" t="s">
        <v>224</v>
      </c>
      <c r="K41" s="70" t="s">
        <v>225</v>
      </c>
      <c r="L41" s="72" t="s">
        <v>902</v>
      </c>
      <c r="M41" s="30" t="s">
        <v>226</v>
      </c>
      <c r="N41" s="30" t="s">
        <v>127</v>
      </c>
      <c r="O41" s="30"/>
    </row>
    <row r="42" spans="1:15" s="31" customFormat="1" ht="50">
      <c r="A42" s="39" t="s">
        <v>227</v>
      </c>
      <c r="B42" s="37" t="s">
        <v>228</v>
      </c>
      <c r="C42" s="37" t="s">
        <v>41</v>
      </c>
      <c r="D42" s="30" t="s">
        <v>995</v>
      </c>
      <c r="E42" s="30" t="s">
        <v>99</v>
      </c>
      <c r="F42" s="30" t="s">
        <v>52</v>
      </c>
      <c r="G42" s="30" t="s">
        <v>43</v>
      </c>
      <c r="H42" s="31" t="s">
        <v>61</v>
      </c>
      <c r="I42" s="30" t="s">
        <v>50</v>
      </c>
      <c r="J42" s="30" t="s">
        <v>996</v>
      </c>
      <c r="K42" s="30" t="s">
        <v>997</v>
      </c>
      <c r="L42" s="31" t="s">
        <v>229</v>
      </c>
      <c r="M42" s="30" t="s">
        <v>998</v>
      </c>
      <c r="N42" s="30" t="s">
        <v>117</v>
      </c>
      <c r="O42" s="30"/>
    </row>
    <row r="43" spans="1:15" s="31" customFormat="1" ht="50">
      <c r="A43" s="39" t="s">
        <v>230</v>
      </c>
      <c r="B43" s="37" t="s">
        <v>231</v>
      </c>
      <c r="C43" s="37" t="s">
        <v>46</v>
      </c>
      <c r="D43" s="30" t="s">
        <v>1097</v>
      </c>
      <c r="E43" s="31" t="s">
        <v>98</v>
      </c>
      <c r="F43" s="30" t="s">
        <v>52</v>
      </c>
      <c r="G43" s="30" t="s">
        <v>43</v>
      </c>
      <c r="H43" s="31" t="s">
        <v>61</v>
      </c>
      <c r="I43" s="31" t="s">
        <v>55</v>
      </c>
      <c r="J43" s="30" t="s">
        <v>1098</v>
      </c>
      <c r="K43" s="30" t="s">
        <v>1099</v>
      </c>
      <c r="L43" s="70" t="s">
        <v>1100</v>
      </c>
      <c r="M43" s="30" t="s">
        <v>232</v>
      </c>
      <c r="N43" s="30" t="s">
        <v>127</v>
      </c>
    </row>
    <row r="44" spans="1:15" s="31" customFormat="1" ht="37.5">
      <c r="A44" s="39" t="s">
        <v>233</v>
      </c>
      <c r="B44" s="37" t="s">
        <v>234</v>
      </c>
      <c r="C44" s="37" t="s">
        <v>41</v>
      </c>
      <c r="D44" s="70" t="s">
        <v>999</v>
      </c>
      <c r="E44" s="31" t="s">
        <v>98</v>
      </c>
      <c r="F44" s="30" t="s">
        <v>52</v>
      </c>
      <c r="G44" s="30" t="s">
        <v>43</v>
      </c>
      <c r="H44" s="31" t="s">
        <v>61</v>
      </c>
      <c r="I44" s="31" t="s">
        <v>55</v>
      </c>
      <c r="J44" s="30" t="s">
        <v>1000</v>
      </c>
      <c r="K44" s="30" t="s">
        <v>1001</v>
      </c>
      <c r="L44" s="70" t="s">
        <v>1002</v>
      </c>
      <c r="M44" s="30" t="s">
        <v>1003</v>
      </c>
      <c r="N44" s="30" t="s">
        <v>127</v>
      </c>
    </row>
    <row r="45" spans="1:15" s="31" customFormat="1" ht="25">
      <c r="A45" s="39" t="s">
        <v>235</v>
      </c>
      <c r="B45" s="37" t="s">
        <v>236</v>
      </c>
      <c r="C45" s="37" t="s">
        <v>56</v>
      </c>
      <c r="D45" s="30" t="s">
        <v>237</v>
      </c>
      <c r="E45" s="30" t="s">
        <v>99</v>
      </c>
      <c r="F45" s="30" t="s">
        <v>52</v>
      </c>
      <c r="G45" s="30" t="s">
        <v>43</v>
      </c>
      <c r="H45" s="31" t="s">
        <v>49</v>
      </c>
      <c r="I45" s="31" t="s">
        <v>45</v>
      </c>
      <c r="J45" s="30" t="s">
        <v>238</v>
      </c>
      <c r="K45" s="30" t="s">
        <v>239</v>
      </c>
      <c r="L45" s="31" t="s">
        <v>240</v>
      </c>
      <c r="M45" s="30" t="s">
        <v>241</v>
      </c>
      <c r="N45" s="30" t="s">
        <v>217</v>
      </c>
    </row>
    <row r="46" spans="1:15" s="31" customFormat="1" ht="62.5">
      <c r="A46" s="39" t="s">
        <v>242</v>
      </c>
      <c r="B46" s="37" t="s">
        <v>243</v>
      </c>
      <c r="C46" s="37" t="s">
        <v>46</v>
      </c>
      <c r="D46" s="30" t="s">
        <v>244</v>
      </c>
      <c r="E46" s="30" t="s">
        <v>99</v>
      </c>
      <c r="F46" s="30" t="s">
        <v>52</v>
      </c>
      <c r="G46" s="30" t="s">
        <v>43</v>
      </c>
      <c r="H46" s="31" t="s">
        <v>49</v>
      </c>
      <c r="I46" s="31" t="s">
        <v>45</v>
      </c>
      <c r="J46" s="30" t="s">
        <v>245</v>
      </c>
      <c r="K46" s="30"/>
      <c r="L46" s="30"/>
      <c r="M46" s="30" t="s">
        <v>246</v>
      </c>
      <c r="N46" s="30" t="s">
        <v>127</v>
      </c>
    </row>
    <row r="47" spans="1:15" s="31" customFormat="1" ht="62.5">
      <c r="A47" s="39" t="s">
        <v>247</v>
      </c>
      <c r="B47" s="37" t="s">
        <v>248</v>
      </c>
      <c r="C47" s="37" t="s">
        <v>41</v>
      </c>
      <c r="D47" s="30" t="s">
        <v>1004</v>
      </c>
      <c r="E47" s="30" t="s">
        <v>99</v>
      </c>
      <c r="F47" s="30" t="s">
        <v>52</v>
      </c>
      <c r="G47" s="30" t="s">
        <v>43</v>
      </c>
      <c r="H47" s="31" t="s">
        <v>49</v>
      </c>
      <c r="I47" s="31" t="s">
        <v>45</v>
      </c>
      <c r="J47" s="30" t="s">
        <v>245</v>
      </c>
      <c r="K47" s="30"/>
      <c r="L47" s="30"/>
      <c r="M47" s="30" t="s">
        <v>246</v>
      </c>
      <c r="N47" s="30" t="s">
        <v>127</v>
      </c>
    </row>
    <row r="48" spans="1:15" s="31" customFormat="1" ht="75.650000000000006" customHeight="1">
      <c r="A48" s="39" t="s">
        <v>249</v>
      </c>
      <c r="B48" s="37" t="s">
        <v>250</v>
      </c>
      <c r="C48" s="37" t="s">
        <v>62</v>
      </c>
      <c r="D48" s="30" t="s">
        <v>251</v>
      </c>
      <c r="E48" s="30" t="s">
        <v>99</v>
      </c>
      <c r="F48" s="30" t="s">
        <v>52</v>
      </c>
      <c r="G48" s="30" t="s">
        <v>43</v>
      </c>
      <c r="H48" s="31" t="s">
        <v>49</v>
      </c>
      <c r="I48" s="31" t="s">
        <v>50</v>
      </c>
      <c r="J48" s="30" t="s">
        <v>245</v>
      </c>
      <c r="K48" s="30"/>
      <c r="L48" s="30"/>
      <c r="M48" s="30" t="s">
        <v>246</v>
      </c>
      <c r="N48" s="30" t="s">
        <v>127</v>
      </c>
    </row>
    <row r="49" spans="1:15" s="31" customFormat="1" ht="62.5">
      <c r="A49" s="39" t="s">
        <v>252</v>
      </c>
      <c r="B49" s="37" t="s">
        <v>253</v>
      </c>
      <c r="C49" s="37" t="s">
        <v>56</v>
      </c>
      <c r="D49" s="70" t="s">
        <v>905</v>
      </c>
      <c r="E49" s="30" t="s">
        <v>99</v>
      </c>
      <c r="F49" s="30" t="s">
        <v>52</v>
      </c>
      <c r="G49" s="30" t="s">
        <v>43</v>
      </c>
      <c r="H49" s="31" t="s">
        <v>44</v>
      </c>
      <c r="I49" s="30" t="s">
        <v>50</v>
      </c>
      <c r="J49" s="70" t="s">
        <v>904</v>
      </c>
      <c r="K49" s="30" t="s">
        <v>254</v>
      </c>
      <c r="L49" s="30" t="s">
        <v>255</v>
      </c>
      <c r="M49" s="30" t="s">
        <v>256</v>
      </c>
      <c r="N49" s="30" t="s">
        <v>217</v>
      </c>
    </row>
    <row r="50" spans="1:15" s="31" customFormat="1" ht="75">
      <c r="A50" s="39" t="s">
        <v>257</v>
      </c>
      <c r="B50" s="37" t="s">
        <v>258</v>
      </c>
      <c r="C50" s="37" t="s">
        <v>46</v>
      </c>
      <c r="D50" s="30" t="s">
        <v>259</v>
      </c>
      <c r="E50" s="30" t="s">
        <v>99</v>
      </c>
      <c r="F50" s="30" t="s">
        <v>52</v>
      </c>
      <c r="G50" s="30" t="s">
        <v>43</v>
      </c>
      <c r="H50" s="31" t="s">
        <v>49</v>
      </c>
      <c r="I50" s="31" t="s">
        <v>45</v>
      </c>
      <c r="J50" s="30" t="s">
        <v>260</v>
      </c>
      <c r="K50" s="30"/>
      <c r="L50" s="30"/>
      <c r="M50" s="30" t="s">
        <v>261</v>
      </c>
      <c r="N50" s="30" t="s">
        <v>127</v>
      </c>
    </row>
    <row r="51" spans="1:15" s="31" customFormat="1" ht="75">
      <c r="A51" s="39" t="s">
        <v>262</v>
      </c>
      <c r="B51" s="37" t="s">
        <v>263</v>
      </c>
      <c r="C51" s="37" t="s">
        <v>41</v>
      </c>
      <c r="D51" s="30" t="s">
        <v>1005</v>
      </c>
      <c r="E51" s="30" t="s">
        <v>99</v>
      </c>
      <c r="F51" s="30" t="s">
        <v>52</v>
      </c>
      <c r="G51" s="30" t="s">
        <v>43</v>
      </c>
      <c r="H51" s="31" t="s">
        <v>49</v>
      </c>
      <c r="I51" s="31" t="s">
        <v>45</v>
      </c>
      <c r="J51" s="30" t="s">
        <v>260</v>
      </c>
      <c r="K51" s="30"/>
      <c r="L51" s="30"/>
      <c r="M51" s="30" t="s">
        <v>261</v>
      </c>
      <c r="N51" s="30" t="s">
        <v>127</v>
      </c>
    </row>
    <row r="52" spans="1:15" s="31" customFormat="1" ht="75">
      <c r="A52" s="39" t="s">
        <v>264</v>
      </c>
      <c r="B52" s="37" t="s">
        <v>265</v>
      </c>
      <c r="C52" s="37" t="s">
        <v>62</v>
      </c>
      <c r="D52" s="30" t="s">
        <v>266</v>
      </c>
      <c r="E52" s="30" t="s">
        <v>99</v>
      </c>
      <c r="F52" s="30" t="s">
        <v>52</v>
      </c>
      <c r="G52" s="30" t="s">
        <v>43</v>
      </c>
      <c r="H52" s="31" t="s">
        <v>49</v>
      </c>
      <c r="I52" s="31" t="s">
        <v>45</v>
      </c>
      <c r="J52" s="30" t="s">
        <v>267</v>
      </c>
      <c r="K52" s="30"/>
      <c r="L52" s="30"/>
      <c r="M52" s="30" t="s">
        <v>261</v>
      </c>
      <c r="N52" s="30" t="s">
        <v>127</v>
      </c>
    </row>
    <row r="53" spans="1:15" s="31" customFormat="1" ht="200">
      <c r="A53" s="39" t="s">
        <v>268</v>
      </c>
      <c r="B53" s="37" t="s">
        <v>269</v>
      </c>
      <c r="C53" s="37" t="s">
        <v>46</v>
      </c>
      <c r="D53" s="30" t="s">
        <v>1101</v>
      </c>
      <c r="E53" s="30" t="s">
        <v>99</v>
      </c>
      <c r="F53" s="30" t="s">
        <v>47</v>
      </c>
      <c r="G53" s="30" t="s">
        <v>48</v>
      </c>
      <c r="H53" s="31" t="s">
        <v>49</v>
      </c>
      <c r="I53" s="30" t="s">
        <v>50</v>
      </c>
      <c r="J53" s="30" t="s">
        <v>270</v>
      </c>
      <c r="K53" s="30" t="s">
        <v>1102</v>
      </c>
      <c r="L53" s="30" t="s">
        <v>1103</v>
      </c>
      <c r="M53" s="30" t="s">
        <v>1104</v>
      </c>
      <c r="N53" s="30" t="s">
        <v>127</v>
      </c>
      <c r="O53" s="30" t="s">
        <v>271</v>
      </c>
    </row>
    <row r="54" spans="1:15" s="31" customFormat="1" ht="94.5" customHeight="1">
      <c r="A54" s="39" t="s">
        <v>272</v>
      </c>
      <c r="B54" s="37" t="s">
        <v>273</v>
      </c>
      <c r="C54" s="37" t="s">
        <v>41</v>
      </c>
      <c r="D54" s="30" t="s">
        <v>1006</v>
      </c>
      <c r="E54" s="30" t="s">
        <v>99</v>
      </c>
      <c r="F54" s="30" t="s">
        <v>47</v>
      </c>
      <c r="G54" s="30" t="s">
        <v>48</v>
      </c>
      <c r="H54" s="31" t="s">
        <v>54</v>
      </c>
      <c r="I54" s="30" t="s">
        <v>50</v>
      </c>
      <c r="J54" s="30" t="s">
        <v>270</v>
      </c>
      <c r="K54" s="30" t="s">
        <v>1007</v>
      </c>
      <c r="L54" s="30" t="s">
        <v>1008</v>
      </c>
      <c r="M54" s="30" t="s">
        <v>1009</v>
      </c>
      <c r="N54" s="30" t="s">
        <v>127</v>
      </c>
      <c r="O54" s="30" t="s">
        <v>271</v>
      </c>
    </row>
    <row r="55" spans="1:15" s="31" customFormat="1" ht="239.5" customHeight="1">
      <c r="A55" s="39" t="s">
        <v>274</v>
      </c>
      <c r="B55" s="37" t="s">
        <v>275</v>
      </c>
      <c r="C55" s="37" t="s">
        <v>62</v>
      </c>
      <c r="D55" s="30" t="s">
        <v>276</v>
      </c>
      <c r="E55" s="30" t="s">
        <v>99</v>
      </c>
      <c r="F55" s="30" t="s">
        <v>47</v>
      </c>
      <c r="G55" s="30" t="s">
        <v>48</v>
      </c>
      <c r="H55" s="31" t="s">
        <v>54</v>
      </c>
      <c r="I55" s="30" t="s">
        <v>50</v>
      </c>
      <c r="J55" s="30" t="s">
        <v>270</v>
      </c>
      <c r="K55" s="30" t="s">
        <v>277</v>
      </c>
      <c r="L55" s="30" t="s">
        <v>278</v>
      </c>
      <c r="M55" s="30" t="s">
        <v>279</v>
      </c>
      <c r="N55" s="30" t="s">
        <v>127</v>
      </c>
      <c r="O55" s="30" t="s">
        <v>271</v>
      </c>
    </row>
    <row r="56" spans="1:15" s="31" customFormat="1" ht="78" customHeight="1">
      <c r="A56" s="39" t="s">
        <v>280</v>
      </c>
      <c r="B56" s="37" t="s">
        <v>281</v>
      </c>
      <c r="C56" s="37" t="s">
        <v>46</v>
      </c>
      <c r="D56" s="30" t="s">
        <v>1105</v>
      </c>
      <c r="E56" s="30" t="s">
        <v>99</v>
      </c>
      <c r="F56" s="30" t="s">
        <v>52</v>
      </c>
      <c r="G56" s="30" t="s">
        <v>43</v>
      </c>
      <c r="H56" s="31" t="s">
        <v>49</v>
      </c>
      <c r="I56" s="31" t="s">
        <v>50</v>
      </c>
      <c r="J56" s="30" t="s">
        <v>1106</v>
      </c>
      <c r="K56" s="30" t="s">
        <v>1185</v>
      </c>
      <c r="L56" s="30" t="s">
        <v>282</v>
      </c>
      <c r="M56" s="30" t="s">
        <v>283</v>
      </c>
      <c r="N56" s="30" t="s">
        <v>127</v>
      </c>
    </row>
    <row r="57" spans="1:15" s="31" customFormat="1" ht="50">
      <c r="A57" s="39" t="s">
        <v>284</v>
      </c>
      <c r="B57" s="37" t="s">
        <v>285</v>
      </c>
      <c r="C57" s="37" t="s">
        <v>41</v>
      </c>
      <c r="D57" s="30" t="s">
        <v>1010</v>
      </c>
      <c r="E57" s="30" t="s">
        <v>99</v>
      </c>
      <c r="F57" s="30" t="s">
        <v>52</v>
      </c>
      <c r="G57" s="30" t="s">
        <v>43</v>
      </c>
      <c r="H57" s="31" t="s">
        <v>54</v>
      </c>
      <c r="I57" s="31" t="s">
        <v>50</v>
      </c>
      <c r="J57" s="30" t="s">
        <v>1011</v>
      </c>
      <c r="K57" s="30" t="s">
        <v>945</v>
      </c>
      <c r="L57" s="30" t="s">
        <v>1012</v>
      </c>
      <c r="M57" s="30" t="s">
        <v>283</v>
      </c>
      <c r="N57" s="30" t="s">
        <v>127</v>
      </c>
    </row>
    <row r="58" spans="1:15" s="31" customFormat="1" ht="37.5">
      <c r="A58" s="39" t="s">
        <v>286</v>
      </c>
      <c r="B58" s="37" t="s">
        <v>287</v>
      </c>
      <c r="C58" s="37" t="s">
        <v>46</v>
      </c>
      <c r="D58" s="30" t="s">
        <v>1107</v>
      </c>
      <c r="E58" s="30" t="s">
        <v>99</v>
      </c>
      <c r="F58" s="30" t="s">
        <v>52</v>
      </c>
      <c r="G58" s="30" t="s">
        <v>43</v>
      </c>
      <c r="H58" s="31" t="s">
        <v>49</v>
      </c>
      <c r="I58" s="30" t="s">
        <v>50</v>
      </c>
      <c r="J58" s="30" t="s">
        <v>1108</v>
      </c>
      <c r="K58" s="30" t="s">
        <v>1109</v>
      </c>
      <c r="L58" s="30" t="s">
        <v>1103</v>
      </c>
      <c r="M58" s="30" t="s">
        <v>288</v>
      </c>
      <c r="N58" s="30" t="s">
        <v>127</v>
      </c>
    </row>
    <row r="59" spans="1:15" s="31" customFormat="1" ht="37.5">
      <c r="A59" s="39" t="s">
        <v>289</v>
      </c>
      <c r="B59" s="37" t="s">
        <v>290</v>
      </c>
      <c r="C59" s="37" t="s">
        <v>41</v>
      </c>
      <c r="D59" s="30" t="s">
        <v>1013</v>
      </c>
      <c r="E59" s="30" t="s">
        <v>99</v>
      </c>
      <c r="F59" s="30" t="s">
        <v>52</v>
      </c>
      <c r="G59" s="30" t="s">
        <v>43</v>
      </c>
      <c r="H59" s="31" t="s">
        <v>54</v>
      </c>
      <c r="I59" s="30" t="s">
        <v>50</v>
      </c>
      <c r="J59" s="30" t="s">
        <v>1014</v>
      </c>
      <c r="K59" s="30" t="s">
        <v>1015</v>
      </c>
      <c r="L59" s="30" t="s">
        <v>1008</v>
      </c>
      <c r="M59" s="30" t="s">
        <v>288</v>
      </c>
      <c r="N59" s="30" t="s">
        <v>127</v>
      </c>
    </row>
    <row r="60" spans="1:15" s="31" customFormat="1" ht="37.5">
      <c r="A60" s="39" t="s">
        <v>291</v>
      </c>
      <c r="B60" s="37" t="s">
        <v>292</v>
      </c>
      <c r="C60" s="37" t="s">
        <v>46</v>
      </c>
      <c r="D60" s="30" t="s">
        <v>1110</v>
      </c>
      <c r="E60" s="30" t="s">
        <v>99</v>
      </c>
      <c r="F60" s="30" t="s">
        <v>52</v>
      </c>
      <c r="G60" s="30" t="s">
        <v>43</v>
      </c>
      <c r="H60" s="31" t="s">
        <v>49</v>
      </c>
      <c r="I60" s="30" t="s">
        <v>50</v>
      </c>
      <c r="J60" s="70" t="s">
        <v>1111</v>
      </c>
      <c r="K60" s="70" t="s">
        <v>1112</v>
      </c>
      <c r="L60" s="70" t="s">
        <v>1113</v>
      </c>
      <c r="M60" s="70" t="s">
        <v>1114</v>
      </c>
      <c r="N60" s="30" t="s">
        <v>127</v>
      </c>
    </row>
    <row r="61" spans="1:15" s="31" customFormat="1" ht="37.5">
      <c r="A61" s="39" t="s">
        <v>293</v>
      </c>
      <c r="B61" s="37" t="s">
        <v>294</v>
      </c>
      <c r="C61" s="37" t="s">
        <v>41</v>
      </c>
      <c r="D61" s="30" t="s">
        <v>1016</v>
      </c>
      <c r="E61" s="30" t="s">
        <v>99</v>
      </c>
      <c r="F61" s="30" t="s">
        <v>52</v>
      </c>
      <c r="G61" s="30" t="s">
        <v>43</v>
      </c>
      <c r="H61" s="31" t="s">
        <v>54</v>
      </c>
      <c r="I61" s="30" t="s">
        <v>50</v>
      </c>
      <c r="J61" s="70" t="s">
        <v>1017</v>
      </c>
      <c r="K61" s="70" t="s">
        <v>1018</v>
      </c>
      <c r="L61" s="70" t="s">
        <v>1019</v>
      </c>
      <c r="M61" s="70" t="s">
        <v>1020</v>
      </c>
      <c r="N61" s="30" t="s">
        <v>127</v>
      </c>
    </row>
    <row r="62" spans="1:15" s="31" customFormat="1" ht="50">
      <c r="A62" s="39" t="s">
        <v>295</v>
      </c>
      <c r="B62" s="37" t="s">
        <v>296</v>
      </c>
      <c r="C62" s="37" t="s">
        <v>41</v>
      </c>
      <c r="D62" s="30" t="s">
        <v>1021</v>
      </c>
      <c r="E62" s="30" t="s">
        <v>99</v>
      </c>
      <c r="F62" s="30" t="s">
        <v>52</v>
      </c>
      <c r="G62" s="30" t="s">
        <v>43</v>
      </c>
      <c r="H62" s="31" t="s">
        <v>54</v>
      </c>
      <c r="I62" s="30" t="s">
        <v>50</v>
      </c>
      <c r="J62" s="70" t="s">
        <v>1022</v>
      </c>
      <c r="K62" s="30" t="s">
        <v>1023</v>
      </c>
      <c r="L62" s="30" t="s">
        <v>282</v>
      </c>
      <c r="M62" s="30" t="s">
        <v>1024</v>
      </c>
      <c r="N62" s="30" t="s">
        <v>127</v>
      </c>
    </row>
    <row r="63" spans="1:15" s="31" customFormat="1" ht="25">
      <c r="A63" s="39" t="s">
        <v>297</v>
      </c>
      <c r="B63" s="37" t="s">
        <v>298</v>
      </c>
      <c r="C63" s="37" t="s">
        <v>56</v>
      </c>
      <c r="D63" s="30" t="s">
        <v>299</v>
      </c>
      <c r="E63" s="30" t="s">
        <v>99</v>
      </c>
      <c r="F63" s="30" t="s">
        <v>52</v>
      </c>
      <c r="G63" s="30" t="s">
        <v>43</v>
      </c>
      <c r="H63" s="31" t="s">
        <v>49</v>
      </c>
      <c r="I63" s="30" t="s">
        <v>50</v>
      </c>
      <c r="J63" s="30" t="s">
        <v>300</v>
      </c>
      <c r="K63" s="30" t="s">
        <v>301</v>
      </c>
      <c r="L63" s="30" t="s">
        <v>302</v>
      </c>
      <c r="M63" s="30" t="s">
        <v>303</v>
      </c>
      <c r="N63" s="30" t="s">
        <v>217</v>
      </c>
    </row>
    <row r="64" spans="1:15" s="31" customFormat="1" ht="25">
      <c r="A64" s="39" t="s">
        <v>304</v>
      </c>
      <c r="B64" s="37" t="s">
        <v>305</v>
      </c>
      <c r="C64" s="37" t="s">
        <v>56</v>
      </c>
      <c r="D64" s="30" t="s">
        <v>306</v>
      </c>
      <c r="E64" s="30" t="s">
        <v>99</v>
      </c>
      <c r="F64" s="30" t="s">
        <v>52</v>
      </c>
      <c r="G64" s="30" t="s">
        <v>43</v>
      </c>
      <c r="H64" s="31" t="s">
        <v>44</v>
      </c>
      <c r="I64" s="30" t="s">
        <v>50</v>
      </c>
      <c r="J64" s="30" t="s">
        <v>307</v>
      </c>
      <c r="K64" s="30" t="s">
        <v>308</v>
      </c>
      <c r="L64" s="31" t="s">
        <v>309</v>
      </c>
      <c r="M64" s="30" t="s">
        <v>310</v>
      </c>
      <c r="N64" s="30" t="s">
        <v>217</v>
      </c>
    </row>
    <row r="65" spans="1:15" s="31" customFormat="1" ht="37.5">
      <c r="A65" s="39" t="s">
        <v>311</v>
      </c>
      <c r="B65" s="37" t="s">
        <v>312</v>
      </c>
      <c r="C65" s="39" t="s">
        <v>51</v>
      </c>
      <c r="D65" s="30" t="s">
        <v>313</v>
      </c>
      <c r="E65" s="30" t="s">
        <v>99</v>
      </c>
      <c r="F65" s="30" t="s">
        <v>57</v>
      </c>
      <c r="G65" s="30" t="s">
        <v>43</v>
      </c>
      <c r="H65" s="31" t="s">
        <v>49</v>
      </c>
      <c r="I65" s="30" t="s">
        <v>50</v>
      </c>
      <c r="J65" s="30" t="s">
        <v>314</v>
      </c>
      <c r="K65" s="30" t="s">
        <v>315</v>
      </c>
      <c r="L65" s="31" t="s">
        <v>316</v>
      </c>
      <c r="M65" s="30" t="s">
        <v>317</v>
      </c>
      <c r="N65" s="30" t="s">
        <v>127</v>
      </c>
    </row>
    <row r="66" spans="1:15" s="31" customFormat="1" ht="37.5">
      <c r="A66" s="39" t="s">
        <v>318</v>
      </c>
      <c r="B66" s="37" t="s">
        <v>319</v>
      </c>
      <c r="C66" s="39" t="s">
        <v>51</v>
      </c>
      <c r="D66" s="30" t="s">
        <v>1174</v>
      </c>
      <c r="E66" s="31" t="s">
        <v>98</v>
      </c>
      <c r="F66" s="30" t="s">
        <v>57</v>
      </c>
      <c r="G66" s="30" t="s">
        <v>43</v>
      </c>
      <c r="H66" s="31" t="s">
        <v>58</v>
      </c>
      <c r="I66" s="30" t="s">
        <v>50</v>
      </c>
      <c r="J66" s="30" t="s">
        <v>1175</v>
      </c>
      <c r="K66" s="30" t="s">
        <v>320</v>
      </c>
      <c r="L66" s="31" t="s">
        <v>1115</v>
      </c>
      <c r="M66" s="30" t="s">
        <v>1116</v>
      </c>
      <c r="N66" s="30" t="s">
        <v>127</v>
      </c>
    </row>
    <row r="67" spans="1:15" s="31" customFormat="1" ht="25">
      <c r="A67" s="39" t="s">
        <v>321</v>
      </c>
      <c r="B67" s="37" t="s">
        <v>322</v>
      </c>
      <c r="C67" s="39" t="s">
        <v>51</v>
      </c>
      <c r="D67" s="30" t="s">
        <v>1178</v>
      </c>
      <c r="E67" s="30" t="s">
        <v>99</v>
      </c>
      <c r="F67" s="30" t="s">
        <v>57</v>
      </c>
      <c r="G67" s="30" t="s">
        <v>48</v>
      </c>
      <c r="H67" s="31" t="s">
        <v>54</v>
      </c>
      <c r="I67" s="30" t="s">
        <v>50</v>
      </c>
      <c r="J67" s="30" t="s">
        <v>1177</v>
      </c>
      <c r="K67" s="30" t="s">
        <v>323</v>
      </c>
      <c r="L67" s="31" t="s">
        <v>324</v>
      </c>
      <c r="M67" s="30" t="s">
        <v>325</v>
      </c>
      <c r="N67" s="30" t="s">
        <v>127</v>
      </c>
    </row>
    <row r="68" spans="1:15" s="31" customFormat="1" ht="25">
      <c r="A68" s="39" t="s">
        <v>326</v>
      </c>
      <c r="B68" s="37" t="s">
        <v>327</v>
      </c>
      <c r="C68" s="39" t="s">
        <v>51</v>
      </c>
      <c r="D68" s="30" t="s">
        <v>1179</v>
      </c>
      <c r="E68" s="30" t="s">
        <v>99</v>
      </c>
      <c r="F68" s="30" t="s">
        <v>57</v>
      </c>
      <c r="G68" s="30" t="s">
        <v>48</v>
      </c>
      <c r="H68" s="31" t="s">
        <v>54</v>
      </c>
      <c r="I68" s="30" t="s">
        <v>50</v>
      </c>
      <c r="J68" s="30" t="s">
        <v>1180</v>
      </c>
      <c r="K68" s="30" t="s">
        <v>328</v>
      </c>
      <c r="L68" s="31" t="s">
        <v>324</v>
      </c>
      <c r="M68" s="30" t="s">
        <v>329</v>
      </c>
      <c r="N68" s="30" t="s">
        <v>127</v>
      </c>
    </row>
    <row r="69" spans="1:15" s="31" customFormat="1" ht="37.5">
      <c r="A69" s="39" t="s">
        <v>330</v>
      </c>
      <c r="B69" s="37" t="s">
        <v>331</v>
      </c>
      <c r="C69" s="39" t="s">
        <v>51</v>
      </c>
      <c r="D69" s="30" t="s">
        <v>1176</v>
      </c>
      <c r="E69" s="30" t="s">
        <v>99</v>
      </c>
      <c r="F69" s="30" t="s">
        <v>57</v>
      </c>
      <c r="G69" s="30" t="s">
        <v>48</v>
      </c>
      <c r="H69" s="31" t="s">
        <v>54</v>
      </c>
      <c r="I69" s="30" t="s">
        <v>50</v>
      </c>
      <c r="J69" s="30" t="s">
        <v>1181</v>
      </c>
      <c r="K69" s="30" t="s">
        <v>332</v>
      </c>
      <c r="L69" s="31" t="s">
        <v>324</v>
      </c>
      <c r="M69" s="30" t="s">
        <v>333</v>
      </c>
      <c r="N69" s="30" t="s">
        <v>127</v>
      </c>
    </row>
    <row r="70" spans="1:15" s="31" customFormat="1" ht="37.5">
      <c r="A70" s="39" t="s">
        <v>334</v>
      </c>
      <c r="B70" s="37" t="s">
        <v>335</v>
      </c>
      <c r="C70" s="39" t="s">
        <v>51</v>
      </c>
      <c r="D70" s="83" t="s">
        <v>336</v>
      </c>
      <c r="E70" s="30" t="s">
        <v>99</v>
      </c>
      <c r="F70" s="30" t="s">
        <v>57</v>
      </c>
      <c r="G70" s="30" t="s">
        <v>43</v>
      </c>
      <c r="H70" s="31" t="s">
        <v>54</v>
      </c>
      <c r="I70" s="30" t="s">
        <v>50</v>
      </c>
      <c r="J70" s="83" t="s">
        <v>1117</v>
      </c>
      <c r="K70" s="83" t="s">
        <v>337</v>
      </c>
      <c r="L70" s="83" t="s">
        <v>338</v>
      </c>
      <c r="M70" s="83" t="s">
        <v>339</v>
      </c>
      <c r="N70" s="30" t="s">
        <v>127</v>
      </c>
    </row>
    <row r="71" spans="1:15" s="31" customFormat="1" ht="37.5">
      <c r="A71" s="39" t="s">
        <v>340</v>
      </c>
      <c r="B71" s="37" t="s">
        <v>341</v>
      </c>
      <c r="C71" s="39" t="s">
        <v>51</v>
      </c>
      <c r="D71" s="70" t="s">
        <v>1171</v>
      </c>
      <c r="E71" s="31" t="s">
        <v>98</v>
      </c>
      <c r="F71" s="30" t="s">
        <v>57</v>
      </c>
      <c r="G71" s="30" t="s">
        <v>43</v>
      </c>
      <c r="H71" s="31" t="s">
        <v>58</v>
      </c>
      <c r="I71" s="31" t="s">
        <v>50</v>
      </c>
      <c r="J71" s="30" t="s">
        <v>1118</v>
      </c>
      <c r="K71" s="30" t="s">
        <v>1119</v>
      </c>
      <c r="L71" s="31" t="s">
        <v>1120</v>
      </c>
      <c r="M71" s="30" t="s">
        <v>1121</v>
      </c>
      <c r="N71" s="30" t="s">
        <v>117</v>
      </c>
    </row>
    <row r="72" spans="1:15" s="31" customFormat="1" ht="50">
      <c r="A72" s="39" t="s">
        <v>342</v>
      </c>
      <c r="B72" s="37" t="s">
        <v>343</v>
      </c>
      <c r="C72" s="39" t="s">
        <v>51</v>
      </c>
      <c r="D72" s="30" t="s">
        <v>1122</v>
      </c>
      <c r="E72" s="31" t="s">
        <v>98</v>
      </c>
      <c r="F72" s="30" t="s">
        <v>57</v>
      </c>
      <c r="G72" s="30" t="s">
        <v>48</v>
      </c>
      <c r="H72" s="31" t="s">
        <v>58</v>
      </c>
      <c r="I72" s="31" t="s">
        <v>50</v>
      </c>
      <c r="J72" s="30" t="s">
        <v>1123</v>
      </c>
      <c r="K72" s="30" t="s">
        <v>1124</v>
      </c>
      <c r="L72" s="31" t="s">
        <v>1125</v>
      </c>
      <c r="M72" s="30" t="s">
        <v>1126</v>
      </c>
      <c r="N72" s="30" t="s">
        <v>117</v>
      </c>
    </row>
    <row r="73" spans="1:15" s="31" customFormat="1" ht="68.5" customHeight="1">
      <c r="A73" s="39" t="s">
        <v>344</v>
      </c>
      <c r="B73" s="37" t="s">
        <v>345</v>
      </c>
      <c r="C73" s="39" t="s">
        <v>51</v>
      </c>
      <c r="D73" s="70" t="s">
        <v>1162</v>
      </c>
      <c r="E73" s="31" t="s">
        <v>98</v>
      </c>
      <c r="F73" s="30" t="s">
        <v>57</v>
      </c>
      <c r="G73" s="30" t="s">
        <v>43</v>
      </c>
      <c r="H73" s="31" t="s">
        <v>58</v>
      </c>
      <c r="I73" s="30" t="s">
        <v>50</v>
      </c>
      <c r="J73" s="30" t="s">
        <v>926</v>
      </c>
      <c r="K73" s="30" t="s">
        <v>1163</v>
      </c>
      <c r="L73" s="30" t="s">
        <v>927</v>
      </c>
      <c r="M73" s="30" t="s">
        <v>1127</v>
      </c>
      <c r="N73" s="30" t="s">
        <v>117</v>
      </c>
    </row>
    <row r="74" spans="1:15" ht="37.5">
      <c r="A74" s="39" t="s">
        <v>346</v>
      </c>
      <c r="B74" s="37" t="s">
        <v>347</v>
      </c>
      <c r="C74" s="39" t="s">
        <v>51</v>
      </c>
      <c r="D74" s="83" t="s">
        <v>1128</v>
      </c>
      <c r="E74" s="31" t="s">
        <v>98</v>
      </c>
      <c r="F74" s="30" t="s">
        <v>57</v>
      </c>
      <c r="G74" s="30" t="s">
        <v>43</v>
      </c>
      <c r="H74" s="31" t="s">
        <v>58</v>
      </c>
      <c r="I74" s="30" t="s">
        <v>50</v>
      </c>
      <c r="J74" s="83" t="s">
        <v>1129</v>
      </c>
      <c r="K74" s="84" t="s">
        <v>348</v>
      </c>
      <c r="L74" s="84" t="s">
        <v>1130</v>
      </c>
      <c r="M74" s="30" t="s">
        <v>1131</v>
      </c>
      <c r="N74" s="30" t="s">
        <v>117</v>
      </c>
      <c r="O74" s="31"/>
    </row>
    <row r="75" spans="1:15" s="31" customFormat="1" ht="37.5">
      <c r="A75" s="39" t="s">
        <v>349</v>
      </c>
      <c r="B75" s="37" t="s">
        <v>350</v>
      </c>
      <c r="C75" s="39" t="s">
        <v>51</v>
      </c>
      <c r="D75" s="70" t="s">
        <v>906</v>
      </c>
      <c r="E75" s="30" t="s">
        <v>99</v>
      </c>
      <c r="F75" s="30" t="s">
        <v>57</v>
      </c>
      <c r="G75" s="30" t="s">
        <v>48</v>
      </c>
      <c r="H75" s="31" t="s">
        <v>58</v>
      </c>
      <c r="I75" s="30" t="s">
        <v>50</v>
      </c>
      <c r="J75" s="30" t="s">
        <v>1132</v>
      </c>
      <c r="K75" s="30" t="s">
        <v>1133</v>
      </c>
      <c r="L75" s="30" t="s">
        <v>324</v>
      </c>
      <c r="M75" s="30" t="s">
        <v>1134</v>
      </c>
      <c r="N75" s="30"/>
    </row>
    <row r="76" spans="1:15" s="31" customFormat="1" ht="37.5">
      <c r="A76" s="39" t="s">
        <v>351</v>
      </c>
      <c r="B76" s="37" t="s">
        <v>352</v>
      </c>
      <c r="C76" s="39" t="s">
        <v>51</v>
      </c>
      <c r="D76" s="30" t="s">
        <v>1170</v>
      </c>
      <c r="E76" s="31" t="s">
        <v>98</v>
      </c>
      <c r="F76" s="30" t="s">
        <v>57</v>
      </c>
      <c r="G76" s="30" t="s">
        <v>43</v>
      </c>
      <c r="H76" s="31" t="s">
        <v>58</v>
      </c>
      <c r="I76" s="30" t="s">
        <v>50</v>
      </c>
      <c r="J76" s="30" t="s">
        <v>1135</v>
      </c>
      <c r="K76" s="30" t="s">
        <v>1136</v>
      </c>
      <c r="L76" s="31" t="s">
        <v>1137</v>
      </c>
      <c r="M76" s="30" t="s">
        <v>1138</v>
      </c>
      <c r="N76" s="30" t="s">
        <v>117</v>
      </c>
    </row>
    <row r="77" spans="1:15" s="31" customFormat="1" ht="50">
      <c r="A77" s="39" t="s">
        <v>353</v>
      </c>
      <c r="B77" s="37" t="s">
        <v>354</v>
      </c>
      <c r="C77" s="39" t="s">
        <v>51</v>
      </c>
      <c r="D77" s="30" t="s">
        <v>1139</v>
      </c>
      <c r="E77" s="31" t="s">
        <v>98</v>
      </c>
      <c r="F77" s="30" t="s">
        <v>57</v>
      </c>
      <c r="G77" s="30" t="s">
        <v>48</v>
      </c>
      <c r="H77" s="31" t="s">
        <v>58</v>
      </c>
      <c r="I77" s="31" t="s">
        <v>50</v>
      </c>
      <c r="J77" s="30" t="s">
        <v>1140</v>
      </c>
      <c r="K77" s="30" t="s">
        <v>1141</v>
      </c>
      <c r="L77" s="31" t="s">
        <v>1142</v>
      </c>
      <c r="M77" s="30" t="s">
        <v>1143</v>
      </c>
      <c r="N77" s="30" t="s">
        <v>117</v>
      </c>
      <c r="O77" s="30"/>
    </row>
    <row r="78" spans="1:15" s="31" customFormat="1" ht="37.5">
      <c r="A78" s="39" t="s">
        <v>355</v>
      </c>
      <c r="B78" s="37" t="s">
        <v>356</v>
      </c>
      <c r="C78" s="39" t="s">
        <v>51</v>
      </c>
      <c r="D78" s="30" t="s">
        <v>1144</v>
      </c>
      <c r="E78" s="31" t="s">
        <v>98</v>
      </c>
      <c r="F78" s="30" t="s">
        <v>57</v>
      </c>
      <c r="G78" s="30" t="s">
        <v>357</v>
      </c>
      <c r="H78" s="31" t="s">
        <v>61</v>
      </c>
      <c r="I78" s="31" t="s">
        <v>55</v>
      </c>
      <c r="J78" s="30" t="s">
        <v>1145</v>
      </c>
      <c r="K78" s="30" t="s">
        <v>1146</v>
      </c>
      <c r="L78" s="31" t="s">
        <v>1147</v>
      </c>
      <c r="M78" s="30" t="s">
        <v>1148</v>
      </c>
      <c r="N78" s="30" t="s">
        <v>217</v>
      </c>
    </row>
    <row r="79" spans="1:15" s="31" customFormat="1" ht="50">
      <c r="A79" s="39" t="s">
        <v>358</v>
      </c>
      <c r="B79" s="37" t="s">
        <v>359</v>
      </c>
      <c r="C79" s="39" t="s">
        <v>51</v>
      </c>
      <c r="D79" s="30" t="s">
        <v>1149</v>
      </c>
      <c r="E79" s="30" t="s">
        <v>99</v>
      </c>
      <c r="F79" s="30" t="s">
        <v>57</v>
      </c>
      <c r="G79" s="31" t="s">
        <v>43</v>
      </c>
      <c r="H79" s="31" t="s">
        <v>58</v>
      </c>
      <c r="I79" s="31" t="s">
        <v>50</v>
      </c>
      <c r="J79" s="30" t="s">
        <v>1150</v>
      </c>
      <c r="K79" s="30" t="s">
        <v>1151</v>
      </c>
      <c r="L79" s="30" t="s">
        <v>1152</v>
      </c>
      <c r="M79" s="30" t="s">
        <v>1153</v>
      </c>
      <c r="N79" s="30" t="s">
        <v>360</v>
      </c>
    </row>
    <row r="80" spans="1:15" s="31" customFormat="1" ht="64.5" customHeight="1">
      <c r="A80" s="39" t="s">
        <v>361</v>
      </c>
      <c r="B80" s="37" t="s">
        <v>362</v>
      </c>
      <c r="C80" s="39" t="s">
        <v>51</v>
      </c>
      <c r="D80" s="83" t="s">
        <v>363</v>
      </c>
      <c r="E80" s="31" t="s">
        <v>98</v>
      </c>
      <c r="F80" s="30" t="s">
        <v>57</v>
      </c>
      <c r="G80" s="31" t="s">
        <v>357</v>
      </c>
      <c r="H80" s="31" t="s">
        <v>54</v>
      </c>
      <c r="I80" s="31" t="s">
        <v>50</v>
      </c>
      <c r="J80" s="30" t="s">
        <v>364</v>
      </c>
      <c r="K80" s="30" t="s">
        <v>1154</v>
      </c>
      <c r="L80" s="31" t="s">
        <v>1155</v>
      </c>
      <c r="M80" s="30" t="s">
        <v>1156</v>
      </c>
      <c r="N80" s="30" t="s">
        <v>365</v>
      </c>
    </row>
    <row r="81" spans="1:15" s="31" customFormat="1" ht="50">
      <c r="A81" s="39" t="s">
        <v>366</v>
      </c>
      <c r="B81" s="37" t="s">
        <v>367</v>
      </c>
      <c r="C81" s="39" t="s">
        <v>51</v>
      </c>
      <c r="D81" s="30" t="s">
        <v>1157</v>
      </c>
      <c r="E81" s="30" t="s">
        <v>99</v>
      </c>
      <c r="F81" s="30" t="s">
        <v>57</v>
      </c>
      <c r="G81" s="31" t="s">
        <v>43</v>
      </c>
      <c r="H81" s="31" t="s">
        <v>58</v>
      </c>
      <c r="I81" s="30" t="s">
        <v>50</v>
      </c>
      <c r="J81" s="30" t="s">
        <v>1158</v>
      </c>
      <c r="K81" s="31" t="s">
        <v>1159</v>
      </c>
      <c r="L81" s="31" t="s">
        <v>1160</v>
      </c>
      <c r="M81" s="30" t="s">
        <v>1161</v>
      </c>
      <c r="N81" s="30" t="s">
        <v>368</v>
      </c>
    </row>
    <row r="82" spans="1:15" ht="50">
      <c r="A82" s="30" t="s">
        <v>369</v>
      </c>
      <c r="B82" s="37" t="s">
        <v>370</v>
      </c>
      <c r="C82" s="30" t="s">
        <v>41</v>
      </c>
      <c r="D82" s="30" t="s">
        <v>1025</v>
      </c>
      <c r="E82" s="31" t="s">
        <v>99</v>
      </c>
      <c r="F82" s="30" t="s">
        <v>52</v>
      </c>
      <c r="G82" s="31" t="s">
        <v>43</v>
      </c>
      <c r="H82" s="30" t="s">
        <v>54</v>
      </c>
      <c r="I82" s="30" t="s">
        <v>50</v>
      </c>
      <c r="J82" s="30" t="s">
        <v>1026</v>
      </c>
      <c r="K82" s="30" t="s">
        <v>1027</v>
      </c>
      <c r="L82" s="31" t="s">
        <v>371</v>
      </c>
      <c r="M82" s="30" t="s">
        <v>1028</v>
      </c>
      <c r="N82" s="30" t="s">
        <v>117</v>
      </c>
    </row>
    <row r="83" spans="1:15" ht="62.5">
      <c r="A83" s="37" t="s">
        <v>372</v>
      </c>
      <c r="B83" s="37" t="s">
        <v>373</v>
      </c>
      <c r="C83" s="37" t="s">
        <v>62</v>
      </c>
      <c r="D83" s="30" t="s">
        <v>374</v>
      </c>
      <c r="E83" s="31" t="s">
        <v>99</v>
      </c>
      <c r="F83" s="30" t="s">
        <v>52</v>
      </c>
      <c r="G83" s="31" t="s">
        <v>43</v>
      </c>
      <c r="H83" s="30" t="s">
        <v>54</v>
      </c>
      <c r="I83" s="30" t="s">
        <v>50</v>
      </c>
      <c r="J83" s="30" t="s">
        <v>908</v>
      </c>
      <c r="K83" s="30" t="s">
        <v>375</v>
      </c>
      <c r="L83" s="31" t="s">
        <v>376</v>
      </c>
      <c r="M83" s="30" t="s">
        <v>377</v>
      </c>
      <c r="N83" s="30" t="s">
        <v>378</v>
      </c>
    </row>
    <row r="84" spans="1:15" ht="50">
      <c r="A84" s="37" t="s">
        <v>379</v>
      </c>
      <c r="B84" s="37" t="s">
        <v>380</v>
      </c>
      <c r="C84" s="37" t="s">
        <v>62</v>
      </c>
      <c r="D84" s="30" t="s">
        <v>381</v>
      </c>
      <c r="E84" s="31" t="s">
        <v>99</v>
      </c>
      <c r="F84" s="30" t="s">
        <v>52</v>
      </c>
      <c r="G84" s="31" t="s">
        <v>43</v>
      </c>
      <c r="H84" s="30" t="s">
        <v>54</v>
      </c>
      <c r="I84" s="30" t="s">
        <v>50</v>
      </c>
      <c r="J84" s="30" t="s">
        <v>909</v>
      </c>
      <c r="K84" s="30" t="s">
        <v>382</v>
      </c>
      <c r="L84" s="72" t="s">
        <v>907</v>
      </c>
      <c r="M84" s="30" t="s">
        <v>383</v>
      </c>
      <c r="N84" s="30" t="s">
        <v>117</v>
      </c>
    </row>
    <row r="85" spans="1:15" ht="62.5">
      <c r="A85" s="37" t="s">
        <v>384</v>
      </c>
      <c r="B85" s="37" t="s">
        <v>385</v>
      </c>
      <c r="C85" s="37" t="s">
        <v>62</v>
      </c>
      <c r="D85" s="30" t="s">
        <v>386</v>
      </c>
      <c r="E85" s="31" t="s">
        <v>99</v>
      </c>
      <c r="F85" s="30" t="s">
        <v>52</v>
      </c>
      <c r="G85" s="31" t="s">
        <v>43</v>
      </c>
      <c r="H85" s="30" t="s">
        <v>54</v>
      </c>
      <c r="I85" s="30" t="s">
        <v>50</v>
      </c>
      <c r="J85" s="30" t="s">
        <v>910</v>
      </c>
      <c r="K85" s="30" t="s">
        <v>387</v>
      </c>
      <c r="L85" s="31" t="s">
        <v>388</v>
      </c>
      <c r="M85" s="30" t="s">
        <v>389</v>
      </c>
      <c r="N85" s="30" t="s">
        <v>117</v>
      </c>
    </row>
    <row r="86" spans="1:15" ht="62.5">
      <c r="A86" s="37" t="s">
        <v>390</v>
      </c>
      <c r="B86" s="37" t="s">
        <v>391</v>
      </c>
      <c r="C86" s="37" t="s">
        <v>62</v>
      </c>
      <c r="D86" s="30" t="s">
        <v>392</v>
      </c>
      <c r="E86" s="31" t="s">
        <v>99</v>
      </c>
      <c r="F86" s="30" t="s">
        <v>52</v>
      </c>
      <c r="G86" s="31" t="s">
        <v>43</v>
      </c>
      <c r="H86" s="30" t="s">
        <v>54</v>
      </c>
      <c r="I86" s="30" t="s">
        <v>50</v>
      </c>
      <c r="J86" s="70" t="s">
        <v>911</v>
      </c>
      <c r="K86" s="30" t="s">
        <v>393</v>
      </c>
      <c r="L86" s="31" t="s">
        <v>376</v>
      </c>
      <c r="M86" s="30" t="s">
        <v>394</v>
      </c>
      <c r="N86" s="30" t="s">
        <v>117</v>
      </c>
    </row>
    <row r="87" spans="1:15" ht="37.5">
      <c r="A87" s="39" t="s">
        <v>395</v>
      </c>
      <c r="B87" s="37" t="s">
        <v>396</v>
      </c>
      <c r="C87" s="37" t="s">
        <v>41</v>
      </c>
      <c r="D87" s="30" t="s">
        <v>1029</v>
      </c>
      <c r="E87" s="31" t="s">
        <v>98</v>
      </c>
      <c r="F87" s="30" t="s">
        <v>52</v>
      </c>
      <c r="G87" s="30" t="s">
        <v>43</v>
      </c>
      <c r="H87" s="31" t="s">
        <v>54</v>
      </c>
      <c r="I87" s="31" t="s">
        <v>50</v>
      </c>
      <c r="J87" s="30" t="s">
        <v>1183</v>
      </c>
      <c r="K87" s="30" t="s">
        <v>151</v>
      </c>
      <c r="L87" s="30" t="s">
        <v>151</v>
      </c>
      <c r="M87" s="30" t="s">
        <v>151</v>
      </c>
      <c r="N87" s="30" t="s">
        <v>117</v>
      </c>
      <c r="O87" s="31"/>
    </row>
  </sheetData>
  <conditionalFormatting sqref="A1:A1048576">
    <cfRule type="duplicateValues" dxfId="9" priority="1"/>
  </conditionalFormatting>
  <conditionalFormatting sqref="B1 B3:B1048576">
    <cfRule type="duplicateValues" dxfId="8" priority="2"/>
  </conditionalFormatting>
  <dataValidations count="1">
    <dataValidation showDropDown="1" showInputMessage="1" showErrorMessage="1" sqref="C2" xr:uid="{00000000-0002-0000-0100-000000000000}"/>
  </dataValidations>
  <pageMargins left="0.7" right="0.7" top="0.75" bottom="0.75" header="0.3" footer="0.3"/>
  <pageSetup paperSize="9" orientation="portrait" horizontalDpi="200" verticalDpi="200"/>
  <drawing r:id="rId1"/>
  <tableParts count="1">
    <tablePart r:id="rId2"/>
  </tableParts>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100-000001000000}">
          <x14:formula1>
            <xm:f>'Guide &amp; Metadata'!$C$30:$C$33</xm:f>
          </x14:formula1>
          <xm:sqref>G3:G1048576</xm:sqref>
        </x14:dataValidation>
        <x14:dataValidation type="list" allowBlank="1" showInputMessage="1" showErrorMessage="1" xr:uid="{00000000-0002-0000-0100-000002000000}">
          <x14:formula1>
            <xm:f>'Guide &amp; Metadata'!$A$30:$A$35</xm:f>
          </x14:formula1>
          <xm:sqref>C3:C1048576</xm:sqref>
        </x14:dataValidation>
        <x14:dataValidation type="list" allowBlank="1" showInputMessage="1" showErrorMessage="1" xr:uid="{00000000-0002-0000-0100-000003000000}">
          <x14:formula1>
            <xm:f>'Guide &amp; Metadata'!$A$81:$A$82</xm:f>
          </x14:formula1>
          <xm:sqref>E1:E1048576</xm:sqref>
        </x14:dataValidation>
        <x14:dataValidation type="list" allowBlank="1" showInputMessage="1" showErrorMessage="1" xr:uid="{00000000-0002-0000-0100-000004000000}">
          <x14:formula1>
            <xm:f>'Guide &amp; Metadata'!$B$30:$B$39</xm:f>
          </x14:formula1>
          <xm:sqref>F1:F1048576</xm:sqref>
        </x14:dataValidation>
        <x14:dataValidation type="list" allowBlank="1" showInputMessage="1" showErrorMessage="1" xr:uid="{00000000-0002-0000-0100-000005000000}">
          <x14:formula1>
            <xm:f>'Guide &amp; Metadata'!$D$30:$D$35</xm:f>
          </x14:formula1>
          <xm:sqref>H1 H3:H1048576</xm:sqref>
        </x14:dataValidation>
        <x14:dataValidation type="list" allowBlank="1" showInputMessage="1" showErrorMessage="1" xr:uid="{00000000-0002-0000-0100-000006000000}">
          <x14:formula1>
            <xm:f>'Guide &amp; Metadata'!$E$30:$E$33</xm:f>
          </x14:formula1>
          <xm:sqref>I1 I3:I1048576</xm:sqref>
        </x14:dataValidation>
      </x14:dataValidations>
    </ext>
    <ext xmlns:x15="http://schemas.microsoft.com/office/spreadsheetml/2010/11/main" uri="{3A4CF648-6AED-40f4-86FF-DC5316D8AED3}">
      <x14:slicerList xmlns:x14="http://schemas.microsoft.com/office/spreadsheetml/2009/9/main">
        <x14:slicer r:id="rId3"/>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sheetPr>
  <dimension ref="A1:M86"/>
  <sheetViews>
    <sheetView zoomScale="90" zoomScaleNormal="90" workbookViewId="0">
      <pane ySplit="1" topLeftCell="A2" activePane="bottomLeft" state="frozen"/>
      <selection activeCell="D1" sqref="D1"/>
      <selection pane="bottomLeft" activeCell="I2" sqref="I2"/>
    </sheetView>
  </sheetViews>
  <sheetFormatPr defaultColWidth="8.58203125" defaultRowHeight="14.5"/>
  <cols>
    <col min="1" max="1" width="13.83203125" style="1" customWidth="1"/>
    <col min="2" max="2" width="8.58203125" style="1" hidden="1" customWidth="1"/>
    <col min="3" max="3" width="54.83203125" style="40" customWidth="1"/>
    <col min="4" max="4" width="29.75" style="15" customWidth="1"/>
    <col min="5" max="8" width="5.25" style="41" customWidth="1"/>
    <col min="9" max="9" width="4.83203125" style="1" customWidth="1"/>
    <col min="10" max="10" width="8.33203125" style="41" hidden="1" customWidth="1"/>
    <col min="11" max="12" width="4.08203125" style="41" hidden="1" customWidth="1"/>
    <col min="13" max="16384" width="8.58203125" style="1"/>
  </cols>
  <sheetData>
    <row r="1" spans="1:13" s="42" customFormat="1" ht="157" customHeight="1">
      <c r="A1" s="43" t="s">
        <v>102</v>
      </c>
      <c r="B1" s="43" t="s">
        <v>101</v>
      </c>
      <c r="C1" s="44" t="s">
        <v>104</v>
      </c>
      <c r="D1" s="45" t="s">
        <v>397</v>
      </c>
      <c r="E1" s="46" t="s">
        <v>398</v>
      </c>
      <c r="F1" s="46" t="s">
        <v>23</v>
      </c>
      <c r="G1" s="46" t="s">
        <v>17</v>
      </c>
      <c r="H1" s="46" t="s">
        <v>29</v>
      </c>
      <c r="I1" s="46" t="s">
        <v>1240</v>
      </c>
      <c r="J1" s="47" t="s">
        <v>399</v>
      </c>
      <c r="K1" s="47" t="s">
        <v>400</v>
      </c>
      <c r="L1" s="47" t="s">
        <v>401</v>
      </c>
    </row>
    <row r="2" spans="1:13" ht="49.5" customHeight="1">
      <c r="A2" s="1" t="str">
        <f>IFERROR(VLOOKUP(B2,'Indicator List'!A:B,2,FALSE),"")</f>
        <v>ID001</v>
      </c>
      <c r="B2" s="1" t="s">
        <v>115</v>
      </c>
      <c r="C2" s="40" t="str">
        <f>IFERROR(VLOOKUP(A2,'Indicator List'!B:D,3,FALSE),"")</f>
        <v xml:space="preserve">Percentage of deaths notified to Civil Registration within the time limit prescribed under the law during reference time period
</v>
      </c>
      <c r="D2" s="15">
        <f>COUNTIF(E2:I2, "*l*")</f>
        <v>2</v>
      </c>
      <c r="E2" s="48" t="s">
        <v>402</v>
      </c>
      <c r="F2" s="48"/>
      <c r="G2" s="48"/>
      <c r="H2" s="48"/>
      <c r="I2" s="48" t="str">
        <f t="shared" ref="I2:I15" si="0">IF(OR(J2="l", K2="l", L2="l"), "l", "")</f>
        <v>l</v>
      </c>
      <c r="J2" s="48" t="s">
        <v>402</v>
      </c>
      <c r="K2" s="48" t="s">
        <v>402</v>
      </c>
      <c r="L2" s="48"/>
    </row>
    <row r="3" spans="1:13" ht="29">
      <c r="A3" s="1" t="str">
        <f>IFERROR(VLOOKUP(B3,'Indicator List'!A:B,2,FALSE),"")</f>
        <v>ID002</v>
      </c>
      <c r="B3" s="1" t="s">
        <v>118</v>
      </c>
      <c r="C3" s="40" t="str">
        <f>IFERROR(VLOOKUP(A3,'Indicator List'!B:D,3,FALSE),"")</f>
        <v>Percentage of births notified to Civil Registration within the time limit prescribed under the law, during reference time period</v>
      </c>
      <c r="D3" s="15">
        <f>COUNTIF(E3:I3, "*l*")</f>
        <v>2</v>
      </c>
      <c r="E3" s="48" t="s">
        <v>402</v>
      </c>
      <c r="F3" s="48"/>
      <c r="G3" s="48"/>
      <c r="H3" s="48"/>
      <c r="I3" s="48" t="str">
        <f t="shared" si="0"/>
        <v>l</v>
      </c>
      <c r="J3" s="48" t="s">
        <v>402</v>
      </c>
      <c r="K3" s="48" t="s">
        <v>403</v>
      </c>
      <c r="L3" s="48" t="s">
        <v>402</v>
      </c>
    </row>
    <row r="4" spans="1:13" ht="29">
      <c r="A4" s="1" t="str">
        <f>IFERROR(VLOOKUP(B4,'Indicator List'!A:B,2,FALSE),"")</f>
        <v>ID003</v>
      </c>
      <c r="B4" s="1" t="s">
        <v>120</v>
      </c>
      <c r="C4" s="40" t="str">
        <f>IFERROR(VLOOKUP(A4,'Indicator List'!B:D,3,FALSE),"")</f>
        <v>Percentage of marriages notified within the time limit prescribed under the law, during reference time period</v>
      </c>
      <c r="D4" s="15">
        <f>COUNTIF(E4:I4, "*l*")</f>
        <v>1</v>
      </c>
      <c r="E4" s="48" t="s">
        <v>402</v>
      </c>
      <c r="F4" s="48"/>
      <c r="G4" s="48"/>
      <c r="H4" s="48"/>
      <c r="I4" s="48" t="str">
        <f t="shared" si="0"/>
        <v/>
      </c>
      <c r="J4" s="48"/>
      <c r="K4" s="48"/>
      <c r="L4" s="48"/>
    </row>
    <row r="5" spans="1:13" ht="29">
      <c r="A5" s="1" t="str">
        <f>IFERROR(VLOOKUP(B5,'Indicator List'!A:B,2,FALSE),"")</f>
        <v>ID004</v>
      </c>
      <c r="B5" s="1" t="s">
        <v>128</v>
      </c>
      <c r="C5" s="40" t="str">
        <f>IFERROR(VLOOKUP(A5,'Indicator List'!B:D,3,FALSE),"")</f>
        <v>Percentage of deaths notified to Civil Registration out of the expected number of deaths in a calendar year</v>
      </c>
      <c r="D5" s="15">
        <f>COUNTIF(E5:I5, "*l*")</f>
        <v>2</v>
      </c>
      <c r="E5" s="48"/>
      <c r="F5" s="48" t="s">
        <v>402</v>
      </c>
      <c r="G5" s="48"/>
      <c r="H5" s="48"/>
      <c r="I5" s="48" t="str">
        <f t="shared" si="0"/>
        <v>l</v>
      </c>
      <c r="J5" s="48" t="s">
        <v>402</v>
      </c>
      <c r="K5" s="48" t="s">
        <v>402</v>
      </c>
      <c r="L5" s="48" t="s">
        <v>402</v>
      </c>
    </row>
    <row r="6" spans="1:13" ht="29">
      <c r="A6" s="1" t="str">
        <f>IFERROR(VLOOKUP(B6,'Indicator List'!A:B,2,FALSE),"")</f>
        <v>ID005</v>
      </c>
      <c r="B6" s="1" t="s">
        <v>130</v>
      </c>
      <c r="C6" s="40" t="str">
        <f>IFERROR(VLOOKUP(A6,'Indicator List'!B:D,3,FALSE),"")</f>
        <v>Percentage of births notified to Civil Registration out of the expected number of births in a calendar year</v>
      </c>
      <c r="D6" s="15">
        <f>COUNTIF(E6:I6, "*l*")</f>
        <v>3</v>
      </c>
      <c r="E6" s="48" t="s">
        <v>403</v>
      </c>
      <c r="F6" s="48" t="s">
        <v>402</v>
      </c>
      <c r="G6" s="48" t="s">
        <v>402</v>
      </c>
      <c r="H6" s="48"/>
      <c r="I6" s="48" t="str">
        <f t="shared" si="0"/>
        <v>l</v>
      </c>
      <c r="J6" s="48" t="s">
        <v>402</v>
      </c>
      <c r="K6" s="48" t="s">
        <v>403</v>
      </c>
      <c r="L6" s="48" t="s">
        <v>402</v>
      </c>
    </row>
    <row r="7" spans="1:13" ht="29">
      <c r="A7" s="1" t="str">
        <f>IFERROR(VLOOKUP(B7,'Indicator List'!A:B,2,FALSE),"")</f>
        <v>ID006</v>
      </c>
      <c r="B7" s="1" t="s">
        <v>132</v>
      </c>
      <c r="C7" s="40" t="str">
        <f>IFERROR(VLOOKUP(A7,'Indicator List'!B:D,3,FALSE),"")</f>
        <v>Percent of deaths occurring in the health sector, notified to Civil Registration during reference time period</v>
      </c>
      <c r="D7" s="15">
        <f>COUNTIF(E7:I7, "*l*")</f>
        <v>1</v>
      </c>
      <c r="E7" s="48" t="s">
        <v>403</v>
      </c>
      <c r="F7" s="48" t="s">
        <v>403</v>
      </c>
      <c r="G7" s="48" t="s">
        <v>403</v>
      </c>
      <c r="H7" s="48"/>
      <c r="I7" s="48" t="str">
        <f t="shared" si="0"/>
        <v>l</v>
      </c>
      <c r="J7" s="48" t="s">
        <v>403</v>
      </c>
      <c r="K7" s="48" t="s">
        <v>402</v>
      </c>
      <c r="L7" s="48" t="s">
        <v>403</v>
      </c>
      <c r="M7" s="71"/>
    </row>
    <row r="8" spans="1:13" ht="29">
      <c r="A8" s="1" t="str">
        <f>IFERROR(VLOOKUP(B8,'Indicator List'!A:B,2,FALSE),"")</f>
        <v>ID007</v>
      </c>
      <c r="B8" s="1" t="s">
        <v>134</v>
      </c>
      <c r="C8" s="40" t="str">
        <f>IFERROR(VLOOKUP(A8,'Indicator List'!B:D,3,FALSE),"")</f>
        <v>Percent of births occurring in health sector notified to Civil Registration during reference time period</v>
      </c>
      <c r="D8" s="15">
        <f>COUNTIF(E8:I8, "*l*")</f>
        <v>1</v>
      </c>
      <c r="E8" s="48" t="s">
        <v>403</v>
      </c>
      <c r="F8" s="48" t="s">
        <v>403</v>
      </c>
      <c r="G8" s="48" t="s">
        <v>403</v>
      </c>
      <c r="H8" s="48"/>
      <c r="I8" s="48" t="str">
        <f t="shared" si="0"/>
        <v>l</v>
      </c>
      <c r="J8" s="48" t="s">
        <v>402</v>
      </c>
      <c r="K8" s="48" t="s">
        <v>403</v>
      </c>
      <c r="L8" s="48" t="s">
        <v>403</v>
      </c>
      <c r="M8" s="71"/>
    </row>
    <row r="9" spans="1:13" ht="29">
      <c r="A9" s="1" t="str">
        <f>IFERROR(VLOOKUP(B9,'Indicator List'!A:B,2,FALSE),"")</f>
        <v>ID008</v>
      </c>
      <c r="B9" s="1" t="s">
        <v>136</v>
      </c>
      <c r="C9" s="40" t="str">
        <f>IFERROR(VLOOKUP(A9,'Indicator List'!B:D,3,FALSE),"")</f>
        <v>Percent of births occurring in health facilities notified to Civil Registration within time limit prescribed by law</v>
      </c>
      <c r="D9" s="15">
        <f>COUNTIF(E9:I9, "*l*")</f>
        <v>1</v>
      </c>
      <c r="E9" s="48" t="s">
        <v>403</v>
      </c>
      <c r="F9" s="48" t="s">
        <v>403</v>
      </c>
      <c r="G9" s="48" t="s">
        <v>403</v>
      </c>
      <c r="H9" s="48"/>
      <c r="I9" s="48" t="str">
        <f t="shared" si="0"/>
        <v>l</v>
      </c>
      <c r="J9" s="48" t="s">
        <v>402</v>
      </c>
      <c r="K9" s="48" t="s">
        <v>403</v>
      </c>
      <c r="L9" s="48" t="s">
        <v>403</v>
      </c>
    </row>
    <row r="10" spans="1:13" ht="29">
      <c r="A10" s="1" t="str">
        <f>IFERROR(VLOOKUP(B10,'Indicator List'!A:B,2,FALSE),"")</f>
        <v>ID009</v>
      </c>
      <c r="B10" s="1" t="s">
        <v>138</v>
      </c>
      <c r="C10" s="40" t="str">
        <f>IFERROR(VLOOKUP(A10,'Indicator List'!B:D,3,FALSE),"")</f>
        <v>Percent of deaths recorded by the Medico Legal deaths Investigation system, notified to Civil Registration during reference time period</v>
      </c>
      <c r="D10" s="15">
        <f>COUNTIF(E10:I10, "*l*")</f>
        <v>1</v>
      </c>
      <c r="E10" s="48" t="s">
        <v>403</v>
      </c>
      <c r="F10" s="48" t="s">
        <v>403</v>
      </c>
      <c r="G10" s="48" t="s">
        <v>403</v>
      </c>
      <c r="H10" s="48"/>
      <c r="I10" s="48" t="str">
        <f t="shared" si="0"/>
        <v>l</v>
      </c>
      <c r="J10" s="48" t="s">
        <v>403</v>
      </c>
      <c r="K10" s="48" t="s">
        <v>402</v>
      </c>
      <c r="L10" s="48" t="s">
        <v>402</v>
      </c>
    </row>
    <row r="11" spans="1:13" ht="29">
      <c r="A11" s="1" t="str">
        <f>IFERROR(VLOOKUP(B11,'Indicator List'!A:B,2,FALSE),"")</f>
        <v>ID010</v>
      </c>
      <c r="B11" s="1" t="s">
        <v>140</v>
      </c>
      <c r="C11" s="40" t="str">
        <f>IFERROR(VLOOKUP(A11,'Indicator List'!B:D,3,FALSE),"")</f>
        <v>Average number of days between deaths and notification during reference time period</v>
      </c>
      <c r="D11" s="15">
        <f>COUNTIF(E11:I11, "*l*")</f>
        <v>1</v>
      </c>
      <c r="E11" s="48" t="s">
        <v>403</v>
      </c>
      <c r="F11" s="48" t="s">
        <v>402</v>
      </c>
      <c r="G11" s="48" t="s">
        <v>403</v>
      </c>
      <c r="H11" s="48"/>
      <c r="I11" s="48" t="str">
        <f t="shared" si="0"/>
        <v/>
      </c>
      <c r="J11" s="48" t="s">
        <v>403</v>
      </c>
      <c r="K11" s="48" t="s">
        <v>403</v>
      </c>
      <c r="L11" s="48" t="s">
        <v>403</v>
      </c>
    </row>
    <row r="12" spans="1:13" ht="29">
      <c r="A12" s="1" t="str">
        <f>IFERROR(VLOOKUP(B12,'Indicator List'!A:B,2,FALSE),"")</f>
        <v>ID011</v>
      </c>
      <c r="B12" s="1" t="s">
        <v>143</v>
      </c>
      <c r="C12" s="40" t="str">
        <f>IFERROR(VLOOKUP(A12,'Indicator List'!B:D,3,FALSE),"")</f>
        <v>Average number of days between births and notification during reference time period</v>
      </c>
      <c r="D12" s="15">
        <f>COUNTIF(E12:I12, "*l*")</f>
        <v>1</v>
      </c>
      <c r="E12" s="48" t="s">
        <v>403</v>
      </c>
      <c r="F12" s="48" t="s">
        <v>402</v>
      </c>
      <c r="G12" s="48" t="s">
        <v>403</v>
      </c>
      <c r="H12" s="48"/>
      <c r="I12" s="48" t="str">
        <f t="shared" si="0"/>
        <v/>
      </c>
      <c r="J12" s="48" t="s">
        <v>403</v>
      </c>
      <c r="K12" s="48" t="s">
        <v>403</v>
      </c>
      <c r="L12" s="48" t="s">
        <v>403</v>
      </c>
    </row>
    <row r="13" spans="1:13" ht="29">
      <c r="A13" s="1" t="str">
        <f>IFERROR(VLOOKUP(B13,'Indicator List'!A:B,2,FALSE),"")</f>
        <v>ID012</v>
      </c>
      <c r="B13" s="1" t="s">
        <v>145</v>
      </c>
      <c r="C13" s="40" t="str">
        <f>IFERROR(VLOOKUP(A13,'Indicator List'!B:D,3,FALSE),"")</f>
        <v>Percentage of correctly validated deaths notifications during reference time period</v>
      </c>
      <c r="D13" s="15">
        <f>COUNTIF(E13:I13, "*l*")</f>
        <v>1</v>
      </c>
      <c r="E13" s="48" t="s">
        <v>403</v>
      </c>
      <c r="F13" s="48" t="s">
        <v>402</v>
      </c>
      <c r="G13" s="48" t="s">
        <v>403</v>
      </c>
      <c r="H13" s="48"/>
      <c r="I13" s="48" t="str">
        <f t="shared" si="0"/>
        <v/>
      </c>
      <c r="J13" s="48" t="s">
        <v>403</v>
      </c>
      <c r="K13" s="48" t="s">
        <v>403</v>
      </c>
      <c r="L13" s="48" t="s">
        <v>403</v>
      </c>
    </row>
    <row r="14" spans="1:13" ht="29">
      <c r="A14" s="1" t="str">
        <f>IFERROR(VLOOKUP(B14,'Indicator List'!A:B,2,FALSE),"")</f>
        <v>ID013</v>
      </c>
      <c r="B14" s="1" t="s">
        <v>147</v>
      </c>
      <c r="C14" s="40" t="str">
        <f>IFERROR(VLOOKUP(A14,'Indicator List'!B:D,3,FALSE),"")</f>
        <v>Percentage of correctly validated births notifications during reference time period</v>
      </c>
      <c r="D14" s="15">
        <f>COUNTIF(E14:I14, "*l*")</f>
        <v>1</v>
      </c>
      <c r="E14" s="48" t="s">
        <v>403</v>
      </c>
      <c r="F14" s="48" t="s">
        <v>402</v>
      </c>
      <c r="G14" s="48" t="s">
        <v>403</v>
      </c>
      <c r="H14" s="48"/>
      <c r="I14" s="48" t="str">
        <f t="shared" si="0"/>
        <v/>
      </c>
      <c r="J14" s="48" t="s">
        <v>403</v>
      </c>
      <c r="K14" s="48" t="s">
        <v>403</v>
      </c>
      <c r="L14" s="48" t="s">
        <v>403</v>
      </c>
    </row>
    <row r="15" spans="1:13" ht="29">
      <c r="A15" s="1" t="str">
        <f>IFERROR(VLOOKUP(B15,'Indicator List'!A:B,2,FALSE),"")</f>
        <v>ID014</v>
      </c>
      <c r="B15" s="1" t="s">
        <v>149</v>
      </c>
      <c r="C15" s="40" t="str">
        <f>IFERROR(VLOOKUP(A15,'Indicator List'!B:D,3,FALSE),"")</f>
        <v>Number of deaths registered with civil registration during reference time period</v>
      </c>
      <c r="D15" s="15">
        <f>COUNTIF(E15:I15, "*l*")</f>
        <v>2</v>
      </c>
      <c r="E15" s="48" t="s">
        <v>403</v>
      </c>
      <c r="F15" s="48" t="s">
        <v>403</v>
      </c>
      <c r="G15" s="48" t="s">
        <v>402</v>
      </c>
      <c r="H15" s="48"/>
      <c r="I15" s="48" t="str">
        <f t="shared" si="0"/>
        <v>l</v>
      </c>
      <c r="J15" s="48" t="s">
        <v>403</v>
      </c>
      <c r="K15" s="48" t="s">
        <v>402</v>
      </c>
      <c r="L15" s="48" t="s">
        <v>403</v>
      </c>
    </row>
    <row r="16" spans="1:13" ht="29">
      <c r="A16" s="1" t="str">
        <f>IFERROR(VLOOKUP(B16,'Indicator List'!A:B,2,FALSE),"")</f>
        <v>ID015</v>
      </c>
      <c r="B16" s="1" t="s">
        <v>152</v>
      </c>
      <c r="C16" s="40" t="str">
        <f>IFERROR(VLOOKUP(A16,'Indicator List'!B:D,3,FALSE),"")</f>
        <v>Percentage of deaths registered within the time limit prescribed under the law, during reference time period</v>
      </c>
      <c r="D16" s="15">
        <f>COUNTIF(E16:I16, "*l*")</f>
        <v>5</v>
      </c>
      <c r="E16" s="48" t="s">
        <v>402</v>
      </c>
      <c r="F16" s="48" t="s">
        <v>402</v>
      </c>
      <c r="G16" s="48" t="s">
        <v>402</v>
      </c>
      <c r="H16" s="48" t="s">
        <v>402</v>
      </c>
      <c r="I16" s="48" t="s">
        <v>402</v>
      </c>
      <c r="J16" s="48" t="s">
        <v>403</v>
      </c>
      <c r="K16" s="48" t="s">
        <v>403</v>
      </c>
      <c r="L16" s="48" t="s">
        <v>403</v>
      </c>
    </row>
    <row r="17" spans="1:13" ht="29">
      <c r="A17" s="1" t="str">
        <f>IFERROR(VLOOKUP(B17,'Indicator List'!A:B,2,FALSE),"")</f>
        <v>ID016</v>
      </c>
      <c r="B17" s="1" t="s">
        <v>154</v>
      </c>
      <c r="C17" s="40" t="str">
        <f>IFERROR(VLOOKUP(A17,'Indicator List'!B:D,3,FALSE),"")</f>
        <v>Percentage of births registered within the time limit prescribed under the law, during reference time period</v>
      </c>
      <c r="D17" s="15">
        <f>COUNTIF(E17:I17, "*l*")</f>
        <v>4</v>
      </c>
      <c r="E17" s="48" t="s">
        <v>402</v>
      </c>
      <c r="F17" s="48" t="s">
        <v>402</v>
      </c>
      <c r="G17" s="48" t="s">
        <v>403</v>
      </c>
      <c r="H17" s="48" t="s">
        <v>402</v>
      </c>
      <c r="I17" s="48" t="str">
        <f t="shared" ref="I17:I80" si="1">IF(OR(J17="l", K17="l", L17="l"), "l", "")</f>
        <v>l</v>
      </c>
      <c r="J17" s="48" t="s">
        <v>402</v>
      </c>
      <c r="K17" s="48" t="s">
        <v>402</v>
      </c>
      <c r="L17" s="48" t="s">
        <v>402</v>
      </c>
    </row>
    <row r="18" spans="1:13" ht="29">
      <c r="A18" s="1" t="str">
        <f>IFERROR(VLOOKUP(B18,'Indicator List'!A:B,2,FALSE),"")</f>
        <v>ID017</v>
      </c>
      <c r="B18" s="1" t="s">
        <v>156</v>
      </c>
      <c r="C18" s="40" t="str">
        <f>IFERROR(VLOOKUP(A18,'Indicator List'!B:D,3,FALSE),"")</f>
        <v>Percentage of marriages registered within the time limit prescribed under the law</v>
      </c>
      <c r="D18" s="15">
        <f>COUNTIF(E18:I18, "*l*")</f>
        <v>1</v>
      </c>
      <c r="E18" s="48" t="s">
        <v>402</v>
      </c>
      <c r="F18" s="48" t="s">
        <v>403</v>
      </c>
      <c r="G18" s="48" t="s">
        <v>403</v>
      </c>
      <c r="H18" s="48"/>
      <c r="I18" s="48" t="str">
        <f t="shared" si="1"/>
        <v/>
      </c>
      <c r="J18" s="48" t="s">
        <v>403</v>
      </c>
      <c r="K18" s="48" t="s">
        <v>403</v>
      </c>
      <c r="L18" s="48" t="s">
        <v>403</v>
      </c>
    </row>
    <row r="19" spans="1:13" ht="29">
      <c r="A19" s="1" t="str">
        <f>IFERROR(VLOOKUP(B19,'Indicator List'!A:B,2,FALSE),"")</f>
        <v>ID018</v>
      </c>
      <c r="B19" s="1" t="s">
        <v>163</v>
      </c>
      <c r="C19" s="40" t="str">
        <f>IFERROR(VLOOKUP(A19,'Indicator List'!B:D,3,FALSE),"")</f>
        <v>Percentage of deaths registered within one year of occurrence out of the expected number of deaths</v>
      </c>
      <c r="D19" s="15">
        <f>COUNTIF(E19:I19, "*l*")</f>
        <v>4</v>
      </c>
      <c r="E19" s="48" t="s">
        <v>402</v>
      </c>
      <c r="F19" s="48" t="s">
        <v>402</v>
      </c>
      <c r="G19" s="48" t="s">
        <v>402</v>
      </c>
      <c r="H19" s="48"/>
      <c r="I19" s="48" t="str">
        <f t="shared" si="1"/>
        <v>l</v>
      </c>
      <c r="J19" s="48" t="s">
        <v>402</v>
      </c>
      <c r="K19" s="48" t="s">
        <v>402</v>
      </c>
      <c r="L19" s="48" t="s">
        <v>402</v>
      </c>
      <c r="M19" s="71"/>
    </row>
    <row r="20" spans="1:13" ht="29">
      <c r="A20" s="1" t="str">
        <f>IFERROR(VLOOKUP(B20,'Indicator List'!A:B,2,FALSE),"")</f>
        <v>ID019</v>
      </c>
      <c r="B20" s="1" t="s">
        <v>165</v>
      </c>
      <c r="C20" s="40" t="str">
        <f>IFERROR(VLOOKUP(A20,'Indicator List'!B:D,3,FALSE),"")</f>
        <v xml:space="preserve">Percentage of births registered within one year of occurrence out of the expected number of births  </v>
      </c>
      <c r="D20" s="15">
        <f>COUNTIF(E20:I20, "*l*")</f>
        <v>2</v>
      </c>
      <c r="E20" s="48" t="s">
        <v>403</v>
      </c>
      <c r="F20" s="48" t="s">
        <v>402</v>
      </c>
      <c r="G20" s="48"/>
      <c r="H20" s="48"/>
      <c r="I20" s="48" t="s">
        <v>402</v>
      </c>
      <c r="J20" s="48" t="s">
        <v>402</v>
      </c>
      <c r="K20" s="48" t="s">
        <v>402</v>
      </c>
      <c r="L20" s="48" t="s">
        <v>402</v>
      </c>
      <c r="M20" s="71"/>
    </row>
    <row r="21" spans="1:13" ht="29">
      <c r="A21" s="1" t="str">
        <f>IFERROR(VLOOKUP(B21,'Indicator List'!A:B,2,FALSE),"")</f>
        <v>ID020</v>
      </c>
      <c r="B21" s="1" t="s">
        <v>167</v>
      </c>
      <c r="C21" s="40" t="str">
        <f>IFERROR(VLOOKUP(A21,'Indicator List'!B:D,3,FALSE),"")</f>
        <v>Percentage of registered deaths that take place in health facilities, during reference time period</v>
      </c>
      <c r="D21" s="15">
        <f>COUNTIF(E21:I21, "*l*")</f>
        <v>3</v>
      </c>
      <c r="E21" s="48" t="s">
        <v>402</v>
      </c>
      <c r="F21" s="48" t="s">
        <v>403</v>
      </c>
      <c r="G21" s="48" t="s">
        <v>402</v>
      </c>
      <c r="H21" s="48"/>
      <c r="I21" s="48" t="str">
        <f t="shared" si="1"/>
        <v>l</v>
      </c>
      <c r="J21" s="48" t="s">
        <v>403</v>
      </c>
      <c r="K21" s="48" t="s">
        <v>403</v>
      </c>
      <c r="L21" s="48" t="s">
        <v>402</v>
      </c>
      <c r="M21" s="71"/>
    </row>
    <row r="22" spans="1:13" ht="29">
      <c r="A22" s="1" t="str">
        <f>IFERROR(VLOOKUP(B22,'Indicator List'!A:B,2,FALSE),"")</f>
        <v>ID021</v>
      </c>
      <c r="B22" s="1" t="s">
        <v>170</v>
      </c>
      <c r="C22" s="40" t="str">
        <f>IFERROR(VLOOKUP(A22,'Indicator List'!B:D,3,FALSE),"")</f>
        <v>Percentage of registered births that take place in health facilities during reference time period</v>
      </c>
      <c r="D22" s="15">
        <f>COUNTIF(E22:I22, "*l*")</f>
        <v>2</v>
      </c>
      <c r="E22" s="48" t="s">
        <v>403</v>
      </c>
      <c r="F22" s="48" t="s">
        <v>403</v>
      </c>
      <c r="G22" s="48" t="s">
        <v>402</v>
      </c>
      <c r="H22" s="48"/>
      <c r="I22" s="48" t="str">
        <f t="shared" si="1"/>
        <v>l</v>
      </c>
      <c r="J22" s="48" t="s">
        <v>403</v>
      </c>
      <c r="K22" s="48" t="s">
        <v>402</v>
      </c>
      <c r="L22" s="48" t="s">
        <v>403</v>
      </c>
    </row>
    <row r="23" spans="1:13">
      <c r="A23" s="1" t="str">
        <f>IFERROR(VLOOKUP(B23,'Indicator List'!A:B,2,FALSE),"")</f>
        <v>ID022</v>
      </c>
      <c r="B23" s="1" t="s">
        <v>172</v>
      </c>
      <c r="C23" s="40" t="str">
        <f>IFERROR(VLOOKUP(A23,'Indicator List'!B:D,3,FALSE),"")</f>
        <v>Percent of registered unions ending in registered divorce</v>
      </c>
      <c r="D23" s="15">
        <f>COUNTIF(E23:I23, "*l*")</f>
        <v>2</v>
      </c>
      <c r="E23" s="48" t="s">
        <v>403</v>
      </c>
      <c r="F23" s="48" t="s">
        <v>402</v>
      </c>
      <c r="G23" s="48" t="s">
        <v>403</v>
      </c>
      <c r="H23" s="48"/>
      <c r="I23" s="48" t="str">
        <f t="shared" si="1"/>
        <v>l</v>
      </c>
      <c r="J23" s="48" t="s">
        <v>402</v>
      </c>
      <c r="K23" s="48" t="s">
        <v>403</v>
      </c>
      <c r="L23" s="48" t="s">
        <v>403</v>
      </c>
    </row>
    <row r="24" spans="1:13" ht="29">
      <c r="A24" s="1" t="str">
        <f>IFERROR(VLOOKUP(B24,'Indicator List'!A:B,2,FALSE),"")</f>
        <v>ID023</v>
      </c>
      <c r="B24" s="1" t="s">
        <v>177</v>
      </c>
      <c r="C24" s="40" t="str">
        <f>IFERROR(VLOOKUP(A24,'Indicator List'!B:D,3,FALSE),"")</f>
        <v>Percentage of  registered deaths out of notified deaths, during reference time period</v>
      </c>
      <c r="D24" s="15">
        <f>COUNTIF(E24:I24, "*l*")</f>
        <v>1</v>
      </c>
      <c r="E24" s="48" t="s">
        <v>403</v>
      </c>
      <c r="F24" s="48" t="s">
        <v>402</v>
      </c>
      <c r="G24" s="48" t="s">
        <v>403</v>
      </c>
      <c r="H24" s="48"/>
      <c r="I24" s="48" t="str">
        <f t="shared" si="1"/>
        <v/>
      </c>
      <c r="J24" s="48" t="s">
        <v>403</v>
      </c>
      <c r="K24" s="48" t="s">
        <v>403</v>
      </c>
      <c r="L24" s="48" t="s">
        <v>403</v>
      </c>
    </row>
    <row r="25" spans="1:13" ht="29">
      <c r="A25" s="1" t="str">
        <f>IFERROR(VLOOKUP(B25,'Indicator List'!A:B,2,FALSE),"")</f>
        <v>ID024</v>
      </c>
      <c r="B25" s="1" t="s">
        <v>179</v>
      </c>
      <c r="C25" s="40" t="str">
        <f>IFERROR(VLOOKUP(A25,'Indicator List'!B:D,3,FALSE),"")</f>
        <v>Percentage of registered births out of notified births,during reference time period</v>
      </c>
      <c r="D25" s="15">
        <f>COUNTIF(E25:I25, "*l*")</f>
        <v>1</v>
      </c>
      <c r="E25" s="48" t="s">
        <v>403</v>
      </c>
      <c r="F25" s="48" t="s">
        <v>402</v>
      </c>
      <c r="G25" s="48" t="s">
        <v>403</v>
      </c>
      <c r="H25" s="48"/>
      <c r="I25" s="48" t="str">
        <f t="shared" si="1"/>
        <v/>
      </c>
      <c r="J25" s="48" t="s">
        <v>403</v>
      </c>
      <c r="K25" s="48" t="s">
        <v>403</v>
      </c>
      <c r="L25" s="48" t="s">
        <v>403</v>
      </c>
    </row>
    <row r="26" spans="1:13" ht="29">
      <c r="A26" s="1" t="str">
        <f>IFERROR(VLOOKUP(B26,'Indicator List'!A:B,2,FALSE),"")</f>
        <v>ID025</v>
      </c>
      <c r="B26" s="1" t="s">
        <v>181</v>
      </c>
      <c r="C26" s="40" t="str">
        <f>IFERROR(VLOOKUP(A26,'Indicator List'!B:D,3,FALSE),"")</f>
        <v>Percentage of registered deaths in the time limit prescribed under the law out of the expected number of deaths</v>
      </c>
      <c r="D26" s="15">
        <f>COUNTIF(E26:I26, "*l*")</f>
        <v>1</v>
      </c>
      <c r="E26" s="48" t="s">
        <v>402</v>
      </c>
      <c r="F26" s="48" t="s">
        <v>403</v>
      </c>
      <c r="G26" s="48"/>
      <c r="H26" s="48"/>
      <c r="I26" s="48"/>
      <c r="J26" s="48" t="s">
        <v>402</v>
      </c>
      <c r="K26" s="48" t="s">
        <v>402</v>
      </c>
      <c r="L26" s="48" t="s">
        <v>403</v>
      </c>
    </row>
    <row r="27" spans="1:13" ht="29">
      <c r="A27" s="1" t="str">
        <f>IFERROR(VLOOKUP(B27,'Indicator List'!A:B,2,FALSE),"")</f>
        <v>ID026</v>
      </c>
      <c r="B27" s="1" t="s">
        <v>184</v>
      </c>
      <c r="C27" s="40" t="str">
        <f>IFERROR(VLOOKUP(A27,'Indicator List'!B:D,3,FALSE),"")</f>
        <v xml:space="preserve">Percentage of registered births the time limit prescribed under the law out of the expected number of births  </v>
      </c>
      <c r="D27" s="15">
        <f>COUNTIF(E27:I27, "*l*")</f>
        <v>2</v>
      </c>
      <c r="E27" s="48" t="s">
        <v>402</v>
      </c>
      <c r="F27" s="48" t="s">
        <v>403</v>
      </c>
      <c r="G27" s="48" t="s">
        <v>403</v>
      </c>
      <c r="H27" s="48"/>
      <c r="I27" s="48" t="s">
        <v>402</v>
      </c>
      <c r="J27" s="48" t="s">
        <v>403</v>
      </c>
      <c r="K27" s="48" t="s">
        <v>403</v>
      </c>
      <c r="L27" s="48" t="s">
        <v>403</v>
      </c>
    </row>
    <row r="28" spans="1:13" ht="29">
      <c r="A28" s="1" t="str">
        <f>IFERROR(VLOOKUP(B28,'Indicator List'!A:B,2,FALSE),"")</f>
        <v>ID027</v>
      </c>
      <c r="B28" s="1" t="s">
        <v>186</v>
      </c>
      <c r="C28" s="40" t="str">
        <f>IFERROR(VLOOKUP(A28,'Indicator List'!B:D,3,FALSE),"")</f>
        <v>Percentage of marriage registered the time limit prescribed under the law out of the expected number of marriage</v>
      </c>
      <c r="D28" s="15">
        <f>COUNTIF(E28:I28, "*l*")</f>
        <v>1</v>
      </c>
      <c r="E28" s="48" t="s">
        <v>402</v>
      </c>
      <c r="F28" s="48" t="s">
        <v>403</v>
      </c>
      <c r="G28" s="48" t="s">
        <v>403</v>
      </c>
      <c r="H28" s="48"/>
      <c r="I28" s="48" t="str">
        <f t="shared" si="1"/>
        <v/>
      </c>
      <c r="J28" s="48" t="s">
        <v>403</v>
      </c>
      <c r="K28" s="48" t="s">
        <v>403</v>
      </c>
      <c r="L28" s="48" t="s">
        <v>403</v>
      </c>
    </row>
    <row r="29" spans="1:13">
      <c r="A29" s="1" t="str">
        <f>IFERROR(VLOOKUP(B29,'Indicator List'!A:B,2,FALSE),"")</f>
        <v>ID028</v>
      </c>
      <c r="B29" s="1" t="s">
        <v>191</v>
      </c>
      <c r="C29" s="40" t="str">
        <f>IFERROR(VLOOKUP(A29,'Indicator List'!B:D,3,FALSE),"")</f>
        <v>Percentage of late deaths registrations during reference time period</v>
      </c>
      <c r="D29" s="15">
        <f>COUNTIF(E29:I29, "*l*")</f>
        <v>1</v>
      </c>
      <c r="E29" s="48" t="s">
        <v>403</v>
      </c>
      <c r="F29" s="48" t="s">
        <v>403</v>
      </c>
      <c r="G29" s="48" t="s">
        <v>403</v>
      </c>
      <c r="H29" s="48"/>
      <c r="I29" s="48" t="str">
        <f t="shared" si="1"/>
        <v>l</v>
      </c>
      <c r="J29" s="48" t="s">
        <v>403</v>
      </c>
      <c r="K29" s="48" t="s">
        <v>402</v>
      </c>
      <c r="L29" s="48" t="s">
        <v>403</v>
      </c>
    </row>
    <row r="30" spans="1:13">
      <c r="A30" s="1" t="str">
        <f>IFERROR(VLOOKUP(B30,'Indicator List'!A:B,2,FALSE),"")</f>
        <v>ID029</v>
      </c>
      <c r="B30" s="1" t="s">
        <v>194</v>
      </c>
      <c r="C30" s="40" t="str">
        <f>IFERROR(VLOOKUP(A30,'Indicator List'!B:D,3,FALSE),"")</f>
        <v>Percent of late births registeration during reference time period</v>
      </c>
      <c r="D30" s="15">
        <f>COUNTIF(E30:I30, "*l*")</f>
        <v>2</v>
      </c>
      <c r="E30" s="48" t="s">
        <v>403</v>
      </c>
      <c r="F30" s="48" t="s">
        <v>403</v>
      </c>
      <c r="G30" s="48" t="s">
        <v>403</v>
      </c>
      <c r="H30" s="48" t="s">
        <v>402</v>
      </c>
      <c r="I30" s="48" t="str">
        <f t="shared" si="1"/>
        <v>l</v>
      </c>
      <c r="J30" s="48" t="s">
        <v>403</v>
      </c>
      <c r="K30" s="48" t="s">
        <v>402</v>
      </c>
      <c r="L30" s="48" t="s">
        <v>402</v>
      </c>
    </row>
    <row r="31" spans="1:13" ht="29">
      <c r="A31" s="1" t="str">
        <f>IFERROR(VLOOKUP(B31,'Indicator List'!A:B,2,FALSE),"")</f>
        <v>ID030</v>
      </c>
      <c r="B31" s="1" t="s">
        <v>196</v>
      </c>
      <c r="C31" s="40" t="str">
        <f>IFERROR(VLOOKUP(A31,'Indicator List'!B:D,3,FALSE),"")</f>
        <v>Percentage of delayed deaths registrations during reference time period</v>
      </c>
      <c r="D31" s="15">
        <f>COUNTIF(E31:I31, "*l*")</f>
        <v>1</v>
      </c>
      <c r="E31" s="48" t="s">
        <v>403</v>
      </c>
      <c r="F31" s="48" t="s">
        <v>403</v>
      </c>
      <c r="G31" s="48" t="s">
        <v>403</v>
      </c>
      <c r="H31" s="48"/>
      <c r="I31" s="48" t="str">
        <f t="shared" si="1"/>
        <v>l</v>
      </c>
      <c r="J31" s="48" t="s">
        <v>403</v>
      </c>
      <c r="K31" s="48" t="s">
        <v>402</v>
      </c>
      <c r="L31" s="48" t="s">
        <v>403</v>
      </c>
    </row>
    <row r="32" spans="1:13">
      <c r="A32" s="1" t="str">
        <f>IFERROR(VLOOKUP(B32,'Indicator List'!A:B,2,FALSE),"")</f>
        <v>ID031</v>
      </c>
      <c r="B32" s="1" t="s">
        <v>199</v>
      </c>
      <c r="C32" s="40" t="str">
        <f>IFERROR(VLOOKUP(A32,'Indicator List'!B:D,3,FALSE),"")</f>
        <v>Percent of delayed births registeration during reference time period</v>
      </c>
      <c r="D32" s="15">
        <f>COUNTIF(E32:I32, "*l*")</f>
        <v>2</v>
      </c>
      <c r="E32" s="48" t="s">
        <v>403</v>
      </c>
      <c r="F32" s="48" t="s">
        <v>403</v>
      </c>
      <c r="G32" s="48" t="s">
        <v>403</v>
      </c>
      <c r="H32" s="48" t="s">
        <v>402</v>
      </c>
      <c r="I32" s="48" t="str">
        <f t="shared" si="1"/>
        <v>l</v>
      </c>
      <c r="J32" s="48" t="s">
        <v>403</v>
      </c>
      <c r="K32" s="48" t="s">
        <v>402</v>
      </c>
      <c r="L32" s="48" t="s">
        <v>402</v>
      </c>
    </row>
    <row r="33" spans="1:12">
      <c r="A33" s="1" t="str">
        <f>IFERROR(VLOOKUP(B33,'Indicator List'!A:B,2,FALSE),"")</f>
        <v>ID032</v>
      </c>
      <c r="B33" s="1" t="s">
        <v>201</v>
      </c>
      <c r="C33" s="40" t="str">
        <f>IFERROR(VLOOKUP(A33,'Indicator List'!B:D,3,FALSE),"")</f>
        <v xml:space="preserve">Number of visits needed to register and certify deaths </v>
      </c>
      <c r="D33" s="15">
        <f>COUNTIF(E33:I33, "*l*")</f>
        <v>2</v>
      </c>
      <c r="E33" s="48" t="s">
        <v>402</v>
      </c>
      <c r="F33" s="48" t="s">
        <v>402</v>
      </c>
      <c r="G33" s="48" t="s">
        <v>403</v>
      </c>
      <c r="H33" s="48"/>
      <c r="I33" s="48" t="str">
        <f t="shared" si="1"/>
        <v/>
      </c>
      <c r="J33" s="48" t="s">
        <v>403</v>
      </c>
      <c r="K33" s="48" t="s">
        <v>403</v>
      </c>
      <c r="L33" s="48" t="s">
        <v>403</v>
      </c>
    </row>
    <row r="34" spans="1:12">
      <c r="A34" s="1" t="str">
        <f>IFERROR(VLOOKUP(B34,'Indicator List'!A:B,2,FALSE),"")</f>
        <v>ID033</v>
      </c>
      <c r="B34" s="1" t="s">
        <v>204</v>
      </c>
      <c r="C34" s="40" t="str">
        <f>IFERROR(VLOOKUP(A34,'Indicator List'!B:D,3,FALSE),"")</f>
        <v>Number of visits needed to register and certify births</v>
      </c>
      <c r="D34" s="15">
        <f>COUNTIF(E34:I34, "*l*")</f>
        <v>2</v>
      </c>
      <c r="E34" s="48" t="s">
        <v>402</v>
      </c>
      <c r="F34" s="48" t="s">
        <v>402</v>
      </c>
      <c r="G34" s="48" t="s">
        <v>403</v>
      </c>
      <c r="H34" s="48"/>
      <c r="I34" s="48" t="str">
        <f t="shared" si="1"/>
        <v/>
      </c>
      <c r="J34" s="48" t="s">
        <v>403</v>
      </c>
      <c r="K34" s="48" t="s">
        <v>403</v>
      </c>
      <c r="L34" s="48" t="s">
        <v>403</v>
      </c>
    </row>
    <row r="35" spans="1:12" ht="29">
      <c r="A35" s="1" t="str">
        <f>IFERROR(VLOOKUP(B35,'Indicator List'!A:B,2,FALSE),"")</f>
        <v>ID034</v>
      </c>
      <c r="B35" s="1" t="s">
        <v>206</v>
      </c>
      <c r="C35" s="40" t="str">
        <f>IFERROR(VLOOKUP(A35,'Indicator List'!B:D,3,FALSE),"")</f>
        <v>Percentage of deaths registered out of the number of deaths known to the health sector, during reference time period</v>
      </c>
      <c r="D35" s="15">
        <f>COUNTIF(E35:I35, "*l*")</f>
        <v>1</v>
      </c>
      <c r="E35" s="48" t="s">
        <v>402</v>
      </c>
      <c r="F35" s="48" t="s">
        <v>403</v>
      </c>
      <c r="G35" s="48" t="s">
        <v>403</v>
      </c>
      <c r="H35" s="48"/>
      <c r="I35" s="48" t="str">
        <f t="shared" si="1"/>
        <v/>
      </c>
      <c r="J35" s="48" t="s">
        <v>403</v>
      </c>
      <c r="K35" s="48" t="s">
        <v>403</v>
      </c>
      <c r="L35" s="48" t="s">
        <v>403</v>
      </c>
    </row>
    <row r="36" spans="1:12" ht="29">
      <c r="A36" s="1" t="str">
        <f>IFERROR(VLOOKUP(B36,'Indicator List'!A:B,2,FALSE),"")</f>
        <v>ID035</v>
      </c>
      <c r="B36" s="1" t="s">
        <v>208</v>
      </c>
      <c r="C36" s="40" t="str">
        <f>IFERROR(VLOOKUP(A36,'Indicator List'!B:D,3,FALSE),"")</f>
        <v>Percentage of births registered out of the number of births known to the health sector, during reference time period</v>
      </c>
      <c r="D36" s="15">
        <f>COUNTIF(E36:I36, "*l*")</f>
        <v>1</v>
      </c>
      <c r="E36" s="48" t="s">
        <v>402</v>
      </c>
      <c r="F36" s="48" t="s">
        <v>403</v>
      </c>
      <c r="G36" s="48" t="s">
        <v>403</v>
      </c>
      <c r="H36" s="48"/>
      <c r="I36" s="48" t="str">
        <f t="shared" si="1"/>
        <v/>
      </c>
      <c r="J36" s="48" t="s">
        <v>403</v>
      </c>
      <c r="K36" s="48" t="s">
        <v>403</v>
      </c>
      <c r="L36" s="48" t="s">
        <v>403</v>
      </c>
    </row>
    <row r="37" spans="1:12">
      <c r="A37" s="1" t="str">
        <f>IFERROR(VLOOKUP(B37,'Indicator List'!A:B,2,FALSE),"")</f>
        <v>ID036</v>
      </c>
      <c r="B37" s="1" t="s">
        <v>210</v>
      </c>
      <c r="C37" s="40" t="str">
        <f>IFERROR(VLOOKUP(A37,'Indicator List'!B:D,3,FALSE),"")</f>
        <v xml:space="preserve">Average distance to registration service </v>
      </c>
      <c r="D37" s="15">
        <f>COUNTIF(E37:I37, "*l*")</f>
        <v>1</v>
      </c>
      <c r="E37" s="48" t="s">
        <v>402</v>
      </c>
      <c r="F37" s="48" t="s">
        <v>403</v>
      </c>
      <c r="G37" s="48" t="s">
        <v>403</v>
      </c>
      <c r="H37" s="48"/>
      <c r="I37" s="48" t="str">
        <f t="shared" si="1"/>
        <v/>
      </c>
      <c r="J37" s="48" t="s">
        <v>403</v>
      </c>
      <c r="K37" s="48" t="s">
        <v>403</v>
      </c>
      <c r="L37" s="48" t="s">
        <v>403</v>
      </c>
    </row>
    <row r="38" spans="1:12" ht="29">
      <c r="A38" s="1" t="str">
        <f>IFERROR(VLOOKUP(B38,'Indicator List'!A:B,2,FALSE),"")</f>
        <v>ID037</v>
      </c>
      <c r="B38" s="1" t="s">
        <v>218</v>
      </c>
      <c r="C38" s="40" t="str">
        <f>IFERROR(VLOOKUP(A38,'Indicator List'!B:D,3,FALSE),"")</f>
        <v>Percentage of registered deaths certified within one year of occurrence</v>
      </c>
      <c r="D38" s="15">
        <f>COUNTIF(E38:I38, "*l*")</f>
        <v>4</v>
      </c>
      <c r="E38" s="48" t="s">
        <v>402</v>
      </c>
      <c r="F38" s="48" t="s">
        <v>402</v>
      </c>
      <c r="G38" s="48" t="s">
        <v>403</v>
      </c>
      <c r="H38" s="48" t="s">
        <v>402</v>
      </c>
      <c r="I38" s="48" t="str">
        <f t="shared" si="1"/>
        <v>l</v>
      </c>
      <c r="J38" s="48" t="s">
        <v>402</v>
      </c>
      <c r="K38" s="48" t="s">
        <v>402</v>
      </c>
      <c r="L38" s="48" t="s">
        <v>403</v>
      </c>
    </row>
    <row r="39" spans="1:12">
      <c r="A39" s="1" t="str">
        <f>IFERROR(VLOOKUP(B39,'Indicator List'!A:B,2,FALSE),"")</f>
        <v>ID038</v>
      </c>
      <c r="B39" s="1" t="s">
        <v>220</v>
      </c>
      <c r="C39" s="40" t="str">
        <f>IFERROR(VLOOKUP(A39,'Indicator List'!B:D,3,FALSE),"")</f>
        <v>Percentage of registered births certified during reference time period</v>
      </c>
      <c r="D39" s="15">
        <f>COUNTIF(E39:I39, "*l*")</f>
        <v>4</v>
      </c>
      <c r="E39" s="48" t="s">
        <v>402</v>
      </c>
      <c r="F39" s="48" t="s">
        <v>402</v>
      </c>
      <c r="G39" s="48" t="s">
        <v>403</v>
      </c>
      <c r="H39" s="48" t="s">
        <v>402</v>
      </c>
      <c r="I39" s="48" t="str">
        <f t="shared" si="1"/>
        <v>l</v>
      </c>
      <c r="J39" s="48" t="s">
        <v>402</v>
      </c>
      <c r="K39" s="48" t="s">
        <v>402</v>
      </c>
      <c r="L39" s="48" t="s">
        <v>402</v>
      </c>
    </row>
    <row r="40" spans="1:12" ht="29">
      <c r="A40" s="1" t="str">
        <f>IFERROR(VLOOKUP(B40,'Indicator List'!A:B,2,FALSE),"")</f>
        <v>ID039</v>
      </c>
      <c r="B40" s="1" t="s">
        <v>222</v>
      </c>
      <c r="C40" s="40" t="str">
        <f>IFERROR(VLOOKUP(A40,'Indicator List'!B:D,3,FALSE),"")</f>
        <v>Percentage of registered marriages certified during reference time period</v>
      </c>
      <c r="D40" s="15">
        <f>COUNTIF(E40:I40, "*l*")</f>
        <v>2</v>
      </c>
      <c r="E40" s="48" t="s">
        <v>402</v>
      </c>
      <c r="F40" s="48" t="s">
        <v>402</v>
      </c>
      <c r="G40" s="48" t="s">
        <v>403</v>
      </c>
      <c r="H40" s="48"/>
      <c r="I40" s="48" t="str">
        <f t="shared" si="1"/>
        <v/>
      </c>
      <c r="J40" s="48" t="s">
        <v>403</v>
      </c>
      <c r="K40" s="48" t="s">
        <v>403</v>
      </c>
      <c r="L40" s="48" t="s">
        <v>403</v>
      </c>
    </row>
    <row r="41" spans="1:12" ht="29">
      <c r="A41" s="1" t="str">
        <f>IFERROR(VLOOKUP(B41,'Indicator List'!A:B,2,FALSE),"")</f>
        <v>ID040</v>
      </c>
      <c r="B41" s="1" t="s">
        <v>227</v>
      </c>
      <c r="C41" s="40" t="str">
        <f>IFERROR(VLOOKUP(A41,'Indicator List'!B:D,3,FALSE),"")</f>
        <v>Percentage of children under 5 years of age who received births certificate</v>
      </c>
      <c r="D41" s="15">
        <f>COUNTIF(E41:I41, "*l*")</f>
        <v>1</v>
      </c>
      <c r="E41" s="48" t="s">
        <v>403</v>
      </c>
      <c r="F41" s="48" t="s">
        <v>403</v>
      </c>
      <c r="G41" s="48" t="s">
        <v>403</v>
      </c>
      <c r="H41" s="48"/>
      <c r="I41" s="48" t="str">
        <f t="shared" si="1"/>
        <v>l</v>
      </c>
      <c r="J41" s="48" t="s">
        <v>403</v>
      </c>
      <c r="K41" s="48" t="s">
        <v>402</v>
      </c>
      <c r="L41" s="48" t="s">
        <v>403</v>
      </c>
    </row>
    <row r="42" spans="1:12" ht="29">
      <c r="A42" s="1" t="str">
        <f>IFERROR(VLOOKUP(B42,'Indicator List'!A:B,2,FALSE),"")</f>
        <v>ID041</v>
      </c>
      <c r="B42" s="1" t="s">
        <v>230</v>
      </c>
      <c r="C42" s="40" t="str">
        <f>IFERROR(VLOOKUP(A42,'Indicator List'!B:D,3,FALSE),"")</f>
        <v>Sex ratio of deaths registration completeness during reference time period</v>
      </c>
      <c r="D42" s="15">
        <f>COUNTIF(E42:I42, "*l*")</f>
        <v>1</v>
      </c>
      <c r="E42" s="48" t="s">
        <v>403</v>
      </c>
      <c r="F42" s="48" t="s">
        <v>403</v>
      </c>
      <c r="G42" s="48" t="s">
        <v>403</v>
      </c>
      <c r="H42" s="48"/>
      <c r="I42" s="48" t="str">
        <f t="shared" si="1"/>
        <v>l</v>
      </c>
      <c r="J42" s="48" t="s">
        <v>402</v>
      </c>
      <c r="K42" s="48" t="s">
        <v>403</v>
      </c>
      <c r="L42" s="48" t="s">
        <v>403</v>
      </c>
    </row>
    <row r="43" spans="1:12" ht="29">
      <c r="A43" s="1" t="str">
        <f>IFERROR(VLOOKUP(B43,'Indicator List'!A:B,2,FALSE),"")</f>
        <v>ID042</v>
      </c>
      <c r="B43" s="1" t="s">
        <v>233</v>
      </c>
      <c r="C43" s="40" t="str">
        <f>IFERROR(VLOOKUP(A43,'Indicator List'!B:D,3,FALSE),"")</f>
        <v>Sex ratio of births registration completeness during reference time period</v>
      </c>
      <c r="D43" s="15">
        <f>COUNTIF(E43:I43, "*l*")</f>
        <v>1</v>
      </c>
      <c r="E43" s="48" t="s">
        <v>403</v>
      </c>
      <c r="F43" s="48" t="s">
        <v>403</v>
      </c>
      <c r="G43" s="48" t="s">
        <v>403</v>
      </c>
      <c r="H43" s="48"/>
      <c r="I43" s="48" t="str">
        <f t="shared" si="1"/>
        <v>l</v>
      </c>
      <c r="J43" s="48" t="s">
        <v>402</v>
      </c>
      <c r="K43" s="48" t="s">
        <v>402</v>
      </c>
      <c r="L43" s="48" t="s">
        <v>403</v>
      </c>
    </row>
    <row r="44" spans="1:12">
      <c r="A44" s="1" t="str">
        <f>IFERROR(VLOOKUP(B44,'Indicator List'!A:B,2,FALSE),"")</f>
        <v>ID043</v>
      </c>
      <c r="B44" s="1" t="s">
        <v>235</v>
      </c>
      <c r="C44" s="40" t="str">
        <f>IFERROR(VLOOKUP(A44,'Indicator List'!B:D,3,FALSE),"")</f>
        <v>Average time taken to travel to registration service</v>
      </c>
      <c r="D44" s="15">
        <f>COUNTIF(E44:I44, "*l*")</f>
        <v>1</v>
      </c>
      <c r="E44" s="48" t="s">
        <v>402</v>
      </c>
      <c r="F44" s="48" t="s">
        <v>403</v>
      </c>
      <c r="G44" s="48" t="s">
        <v>403</v>
      </c>
      <c r="H44" s="48"/>
      <c r="I44" s="48" t="str">
        <f t="shared" si="1"/>
        <v/>
      </c>
      <c r="J44" s="48" t="s">
        <v>403</v>
      </c>
      <c r="K44" s="48" t="s">
        <v>403</v>
      </c>
      <c r="L44" s="48" t="s">
        <v>403</v>
      </c>
    </row>
    <row r="45" spans="1:12" ht="29">
      <c r="A45" s="1" t="str">
        <f>IFERROR(VLOOKUP(B45,'Indicator List'!A:B,2,FALSE),"")</f>
        <v>ID044</v>
      </c>
      <c r="B45" s="1" t="s">
        <v>242</v>
      </c>
      <c r="C45" s="40" t="str">
        <f>IFERROR(VLOOKUP(A45,'Indicator List'!B:D,3,FALSE),"")</f>
        <v>Average waiting time to register a death after the declaration is made</v>
      </c>
      <c r="D45" s="15">
        <f>COUNTIF(E45:I45, "*l*")</f>
        <v>1</v>
      </c>
      <c r="E45" s="48" t="s">
        <v>402</v>
      </c>
      <c r="F45" s="48" t="s">
        <v>403</v>
      </c>
      <c r="G45" s="48" t="s">
        <v>403</v>
      </c>
      <c r="H45" s="48"/>
      <c r="I45" s="48" t="str">
        <f t="shared" si="1"/>
        <v/>
      </c>
      <c r="J45" s="48" t="s">
        <v>403</v>
      </c>
      <c r="K45" s="48" t="s">
        <v>403</v>
      </c>
      <c r="L45" s="48" t="s">
        <v>403</v>
      </c>
    </row>
    <row r="46" spans="1:12" ht="29">
      <c r="A46" s="1" t="str">
        <f>IFERROR(VLOOKUP(B46,'Indicator List'!A:B,2,FALSE),"")</f>
        <v>ID045</v>
      </c>
      <c r="B46" s="1" t="s">
        <v>247</v>
      </c>
      <c r="C46" s="40" t="str">
        <f>IFERROR(VLOOKUP(A46,'Indicator List'!B:D,3,FALSE),"")</f>
        <v>Average waiting time to register a births after the declaration is made</v>
      </c>
      <c r="D46" s="15">
        <f>COUNTIF(E46:I46, "*l*")</f>
        <v>1</v>
      </c>
      <c r="E46" s="48" t="s">
        <v>402</v>
      </c>
      <c r="F46" s="48" t="s">
        <v>403</v>
      </c>
      <c r="G46" s="48" t="s">
        <v>403</v>
      </c>
      <c r="H46" s="48"/>
      <c r="I46" s="48" t="str">
        <f t="shared" si="1"/>
        <v/>
      </c>
      <c r="J46" s="48" t="s">
        <v>403</v>
      </c>
      <c r="K46" s="48" t="s">
        <v>403</v>
      </c>
      <c r="L46" s="48" t="s">
        <v>403</v>
      </c>
    </row>
    <row r="47" spans="1:12" ht="29">
      <c r="A47" s="1" t="str">
        <f>IFERROR(VLOOKUP(B47,'Indicator List'!A:B,2,FALSE),"")</f>
        <v>ID046</v>
      </c>
      <c r="B47" s="1" t="s">
        <v>249</v>
      </c>
      <c r="C47" s="40" t="str">
        <f>IFERROR(VLOOKUP(A47,'Indicator List'!B:D,3,FALSE),"")</f>
        <v>Average waiting time to register a marriage after the declaration is made</v>
      </c>
      <c r="D47" s="15">
        <f>COUNTIF(E47:I47, "*l*")</f>
        <v>1</v>
      </c>
      <c r="E47" s="48" t="s">
        <v>402</v>
      </c>
      <c r="F47" s="48" t="s">
        <v>403</v>
      </c>
      <c r="G47" s="48" t="s">
        <v>403</v>
      </c>
      <c r="H47" s="48"/>
      <c r="I47" s="48" t="str">
        <f t="shared" si="1"/>
        <v/>
      </c>
      <c r="J47" s="48" t="s">
        <v>403</v>
      </c>
      <c r="K47" s="48" t="s">
        <v>403</v>
      </c>
      <c r="L47" s="48" t="s">
        <v>403</v>
      </c>
    </row>
    <row r="48" spans="1:12" ht="29">
      <c r="A48" s="1" t="str">
        <f>IFERROR(VLOOKUP(B48,'Indicator List'!A:B,2,FALSE),"")</f>
        <v>ID047</v>
      </c>
      <c r="B48" s="1" t="s">
        <v>252</v>
      </c>
      <c r="C48" s="40" t="str">
        <f>IFERROR(VLOOKUP(A48,'Indicator List'!B:D,3,FALSE),"")</f>
        <v>Percentage of hospitals or other health facilities that have registration officers on the premises</v>
      </c>
      <c r="D48" s="15">
        <f>COUNTIF(E48:I48, "*l*")</f>
        <v>1</v>
      </c>
      <c r="E48" s="48" t="s">
        <v>403</v>
      </c>
      <c r="F48" s="48" t="s">
        <v>403</v>
      </c>
      <c r="G48" s="48" t="s">
        <v>402</v>
      </c>
      <c r="H48" s="48"/>
      <c r="I48" s="48" t="str">
        <f t="shared" si="1"/>
        <v/>
      </c>
      <c r="J48" s="48" t="s">
        <v>403</v>
      </c>
      <c r="K48" s="48" t="s">
        <v>403</v>
      </c>
      <c r="L48" s="48" t="s">
        <v>403</v>
      </c>
    </row>
    <row r="49" spans="1:12" ht="43.5">
      <c r="A49" s="1" t="str">
        <f>IFERROR(VLOOKUP(B49,'Indicator List'!A:B,2,FALSE),"")</f>
        <v>ID048</v>
      </c>
      <c r="B49" s="1" t="s">
        <v>257</v>
      </c>
      <c r="C49" s="40" t="str">
        <f>IFERROR(VLOOKUP(A49,'Indicator List'!B:D,3,FALSE),"")</f>
        <v xml:space="preserve">Average waiting time to obtain a certificate after registration of death 
</v>
      </c>
      <c r="D49" s="15">
        <f>COUNTIF(E49:I49, "*l*")</f>
        <v>1</v>
      </c>
      <c r="E49" s="48" t="s">
        <v>402</v>
      </c>
      <c r="F49" s="48" t="s">
        <v>403</v>
      </c>
      <c r="G49" s="48" t="s">
        <v>403</v>
      </c>
      <c r="H49" s="48"/>
      <c r="I49" s="48" t="str">
        <f t="shared" si="1"/>
        <v/>
      </c>
      <c r="J49" s="48" t="s">
        <v>403</v>
      </c>
      <c r="K49" s="48" t="s">
        <v>403</v>
      </c>
      <c r="L49" s="48" t="s">
        <v>403</v>
      </c>
    </row>
    <row r="50" spans="1:12" ht="46.5" customHeight="1">
      <c r="A50" s="1" t="str">
        <f>IFERROR(VLOOKUP(B50,'Indicator List'!A:B,2,FALSE),"")</f>
        <v>ID049</v>
      </c>
      <c r="B50" s="1" t="s">
        <v>262</v>
      </c>
      <c r="C50" s="40" t="str">
        <f>IFERROR(VLOOKUP(A50,'Indicator List'!B:D,3,FALSE),"")</f>
        <v xml:space="preserve">Average waiting time to obtain a certificate after registration of births 
</v>
      </c>
      <c r="D50" s="15">
        <f>COUNTIF(E50:I50, "*l*")</f>
        <v>1</v>
      </c>
      <c r="E50" s="48" t="s">
        <v>402</v>
      </c>
      <c r="F50" s="48" t="s">
        <v>403</v>
      </c>
      <c r="G50" s="48" t="s">
        <v>403</v>
      </c>
      <c r="H50" s="48"/>
      <c r="I50" s="48" t="str">
        <f t="shared" si="1"/>
        <v/>
      </c>
      <c r="J50" s="48" t="s">
        <v>403</v>
      </c>
      <c r="K50" s="48" t="s">
        <v>403</v>
      </c>
      <c r="L50" s="48" t="s">
        <v>403</v>
      </c>
    </row>
    <row r="51" spans="1:12" ht="43.5">
      <c r="A51" s="20" t="str">
        <f>IFERROR(VLOOKUP(B51,'Indicator List'!A:B,2,FALSE),"")</f>
        <v>ID050</v>
      </c>
      <c r="B51" s="20" t="s">
        <v>264</v>
      </c>
      <c r="C51" s="49" t="str">
        <f>IFERROR(VLOOKUP(A51,'Indicator List'!B:D,3,FALSE),"")</f>
        <v xml:space="preserve">Average waiting time to obtain a certificate after registration of marriage 
</v>
      </c>
      <c r="D51" s="41">
        <f>COUNTIF(E51:I51, "*l*")</f>
        <v>1</v>
      </c>
      <c r="E51" s="48" t="s">
        <v>402</v>
      </c>
      <c r="F51" s="48" t="s">
        <v>403</v>
      </c>
      <c r="G51" s="48" t="s">
        <v>403</v>
      </c>
      <c r="H51" s="48"/>
      <c r="I51" s="48" t="str">
        <f t="shared" si="1"/>
        <v/>
      </c>
      <c r="J51" s="48" t="s">
        <v>403</v>
      </c>
      <c r="K51" s="48" t="s">
        <v>403</v>
      </c>
      <c r="L51" s="48" t="s">
        <v>403</v>
      </c>
    </row>
    <row r="52" spans="1:12" ht="29">
      <c r="A52" s="1" t="str">
        <f>IFERROR(VLOOKUP(B52,'Indicator List'!A:B,2,FALSE),"")</f>
        <v>ID051</v>
      </c>
      <c r="B52" s="1" t="s">
        <v>268</v>
      </c>
      <c r="C52" s="40" t="str">
        <f>IFERROR(VLOOKUP(A52,'Indicator List'!B:D,3,FALSE),"")</f>
        <v xml:space="preserve">Number of corrections made per 100 deaths registration records during reference time period </v>
      </c>
      <c r="D52" s="15">
        <f>COUNTIF(E52:I52, "*l*")</f>
        <v>1</v>
      </c>
      <c r="E52" s="48" t="s">
        <v>402</v>
      </c>
      <c r="F52" s="48" t="s">
        <v>403</v>
      </c>
      <c r="G52" s="48" t="s">
        <v>403</v>
      </c>
      <c r="H52" s="48"/>
      <c r="I52" s="48" t="str">
        <f t="shared" si="1"/>
        <v/>
      </c>
      <c r="J52" s="48" t="s">
        <v>403</v>
      </c>
      <c r="K52" s="48" t="s">
        <v>403</v>
      </c>
      <c r="L52" s="48" t="s">
        <v>403</v>
      </c>
    </row>
    <row r="53" spans="1:12" ht="29">
      <c r="A53" s="1" t="str">
        <f>IFERROR(VLOOKUP(B53,'Indicator List'!A:B,2,FALSE),"")</f>
        <v>ID052</v>
      </c>
      <c r="B53" s="1" t="s">
        <v>272</v>
      </c>
      <c r="C53" s="40" t="str">
        <f>IFERROR(VLOOKUP(A53,'Indicator List'!B:D,3,FALSE),"")</f>
        <v xml:space="preserve">Number of corrections made per 100 births registration records during reference time period  </v>
      </c>
      <c r="D53" s="15">
        <f>COUNTIF(E53:I53, "*l*")</f>
        <v>2</v>
      </c>
      <c r="E53" s="48" t="s">
        <v>402</v>
      </c>
      <c r="F53" s="48" t="s">
        <v>403</v>
      </c>
      <c r="G53" s="48" t="s">
        <v>403</v>
      </c>
      <c r="H53" s="48"/>
      <c r="I53" s="48" t="str">
        <f t="shared" si="1"/>
        <v>l</v>
      </c>
      <c r="J53" s="48" t="s">
        <v>403</v>
      </c>
      <c r="K53" s="48" t="s">
        <v>402</v>
      </c>
      <c r="L53" s="48" t="s">
        <v>403</v>
      </c>
    </row>
    <row r="54" spans="1:12" ht="29">
      <c r="A54" s="1" t="str">
        <f>IFERROR(VLOOKUP(B54,'Indicator List'!A:B,2,FALSE),"")</f>
        <v>ID053</v>
      </c>
      <c r="B54" s="1" t="s">
        <v>274</v>
      </c>
      <c r="C54" s="40" t="str">
        <f>IFERROR(VLOOKUP(A54,'Indicator List'!B:D,3,FALSE),"")</f>
        <v xml:space="preserve">Number of corrections made per 100 marriage registration records during reference time period </v>
      </c>
      <c r="D54" s="15">
        <f>COUNTIF(E54:I54, "*l*")</f>
        <v>1</v>
      </c>
      <c r="E54" s="48" t="s">
        <v>402</v>
      </c>
      <c r="F54" s="48" t="s">
        <v>403</v>
      </c>
      <c r="G54" s="48" t="s">
        <v>403</v>
      </c>
      <c r="H54" s="48"/>
      <c r="I54" s="48" t="str">
        <f t="shared" si="1"/>
        <v/>
      </c>
      <c r="J54" s="48" t="s">
        <v>403</v>
      </c>
      <c r="K54" s="48" t="s">
        <v>403</v>
      </c>
      <c r="L54" s="48" t="s">
        <v>403</v>
      </c>
    </row>
    <row r="55" spans="1:12" ht="29">
      <c r="A55" s="1" t="str">
        <f>IFERROR(VLOOKUP(B55,'Indicator List'!A:B,2,FALSE),"")</f>
        <v>ID054</v>
      </c>
      <c r="B55" s="1" t="s">
        <v>280</v>
      </c>
      <c r="C55" s="40" t="str">
        <f>IFERROR(VLOOKUP(A55,'Indicator List'!B:D,3,FALSE),"")</f>
        <v>Average number of days between  registration and certification of deaths, during reference time period</v>
      </c>
      <c r="D55" s="15">
        <f>COUNTIF(E55:I55, "*l*")</f>
        <v>1</v>
      </c>
      <c r="E55" s="48" t="s">
        <v>403</v>
      </c>
      <c r="F55" s="48" t="s">
        <v>402</v>
      </c>
      <c r="G55" s="48" t="s">
        <v>403</v>
      </c>
      <c r="H55" s="48"/>
      <c r="I55" s="48" t="str">
        <f t="shared" si="1"/>
        <v/>
      </c>
      <c r="J55" s="48" t="s">
        <v>403</v>
      </c>
      <c r="K55" s="48" t="s">
        <v>403</v>
      </c>
      <c r="L55" s="48" t="s">
        <v>403</v>
      </c>
    </row>
    <row r="56" spans="1:12" ht="29">
      <c r="A56" s="1" t="str">
        <f>IFERROR(VLOOKUP(B56,'Indicator List'!A:B,2,FALSE),"")</f>
        <v>ID055</v>
      </c>
      <c r="B56" s="1" t="s">
        <v>284</v>
      </c>
      <c r="C56" s="40" t="str">
        <f>IFERROR(VLOOKUP(A56,'Indicator List'!B:D,3,FALSE),"")</f>
        <v>Average number of days between  registration and certification of births, during reference time period</v>
      </c>
      <c r="D56" s="15">
        <f>COUNTIF(E56:I56, "*l*")</f>
        <v>1</v>
      </c>
      <c r="E56" s="48" t="s">
        <v>403</v>
      </c>
      <c r="F56" s="48" t="s">
        <v>402</v>
      </c>
      <c r="G56" s="48" t="s">
        <v>403</v>
      </c>
      <c r="H56" s="48"/>
      <c r="I56" s="48" t="str">
        <f t="shared" si="1"/>
        <v/>
      </c>
      <c r="J56" s="48" t="s">
        <v>403</v>
      </c>
      <c r="K56" s="48" t="s">
        <v>403</v>
      </c>
      <c r="L56" s="48" t="s">
        <v>403</v>
      </c>
    </row>
    <row r="57" spans="1:12" ht="29">
      <c r="A57" s="1" t="str">
        <f>IFERROR(VLOOKUP(B57,'Indicator List'!A:B,2,FALSE),"")</f>
        <v>ID056</v>
      </c>
      <c r="B57" s="1" t="s">
        <v>286</v>
      </c>
      <c r="C57" s="40" t="str">
        <f>IFERROR(VLOOKUP(A57,'Indicator List'!B:D,3,FALSE),"")</f>
        <v>Average number of days between notification and registration of deaths, during reference time period</v>
      </c>
      <c r="D57" s="15">
        <f>COUNTIF(E57:I57, "*l*")</f>
        <v>1</v>
      </c>
      <c r="E57" s="48" t="s">
        <v>403</v>
      </c>
      <c r="F57" s="48" t="s">
        <v>402</v>
      </c>
      <c r="G57" s="48" t="s">
        <v>403</v>
      </c>
      <c r="H57" s="48"/>
      <c r="I57" s="48" t="str">
        <f t="shared" si="1"/>
        <v/>
      </c>
      <c r="J57" s="48" t="s">
        <v>403</v>
      </c>
      <c r="K57" s="48" t="s">
        <v>403</v>
      </c>
      <c r="L57" s="48" t="s">
        <v>403</v>
      </c>
    </row>
    <row r="58" spans="1:12" ht="29">
      <c r="A58" s="1" t="str">
        <f>IFERROR(VLOOKUP(B58,'Indicator List'!A:B,2,FALSE),"")</f>
        <v>ID057</v>
      </c>
      <c r="B58" s="1" t="s">
        <v>289</v>
      </c>
      <c r="C58" s="40" t="str">
        <f>IFERROR(VLOOKUP(A58,'Indicator List'!B:D,3,FALSE),"")</f>
        <v>Average number of days between notification and registration of births, during reference time period</v>
      </c>
      <c r="D58" s="15">
        <f>COUNTIF(E58:I58, "*l*")</f>
        <v>1</v>
      </c>
      <c r="E58" s="48" t="s">
        <v>403</v>
      </c>
      <c r="F58" s="48" t="s">
        <v>402</v>
      </c>
      <c r="G58" s="48" t="s">
        <v>403</v>
      </c>
      <c r="H58" s="48"/>
      <c r="I58" s="48" t="str">
        <f t="shared" si="1"/>
        <v/>
      </c>
      <c r="J58" s="48" t="s">
        <v>403</v>
      </c>
      <c r="K58" s="48" t="s">
        <v>403</v>
      </c>
      <c r="L58" s="48" t="s">
        <v>403</v>
      </c>
    </row>
    <row r="59" spans="1:12" ht="29">
      <c r="A59" s="1" t="str">
        <f>IFERROR(VLOOKUP(B59,'Indicator List'!A:B,2,FALSE),"")</f>
        <v>ID058</v>
      </c>
      <c r="B59" s="1" t="s">
        <v>291</v>
      </c>
      <c r="C59" s="40" t="str">
        <f>IFERROR(VLOOKUP(A59,'Indicator List'!B:D,3,FALSE),"")</f>
        <v>Average number of days between deaths and registration, during reference time period</v>
      </c>
      <c r="D59" s="15">
        <f>COUNTIF(E59:I59, "*l*")</f>
        <v>2</v>
      </c>
      <c r="E59" s="48" t="s">
        <v>403</v>
      </c>
      <c r="F59" s="48" t="s">
        <v>402</v>
      </c>
      <c r="G59" s="48" t="s">
        <v>403</v>
      </c>
      <c r="H59" s="48"/>
      <c r="I59" s="48" t="str">
        <f t="shared" si="1"/>
        <v>l</v>
      </c>
      <c r="J59" s="48" t="s">
        <v>403</v>
      </c>
      <c r="K59" s="48" t="s">
        <v>402</v>
      </c>
      <c r="L59" s="48" t="s">
        <v>403</v>
      </c>
    </row>
    <row r="60" spans="1:12" ht="29">
      <c r="A60" s="1" t="str">
        <f>IFERROR(VLOOKUP(B60,'Indicator List'!A:B,2,FALSE),"")</f>
        <v>ID059</v>
      </c>
      <c r="B60" s="1" t="s">
        <v>293</v>
      </c>
      <c r="C60" s="40" t="str">
        <f>IFERROR(VLOOKUP(A60,'Indicator List'!B:D,3,FALSE),"")</f>
        <v>Average number of days between births and registration, during reference time period</v>
      </c>
      <c r="D60" s="15">
        <f>COUNTIF(E60:I60, "*l*")</f>
        <v>2</v>
      </c>
      <c r="E60" s="48" t="s">
        <v>403</v>
      </c>
      <c r="F60" s="48" t="s">
        <v>402</v>
      </c>
      <c r="G60" s="48" t="s">
        <v>403</v>
      </c>
      <c r="H60" s="48"/>
      <c r="I60" s="48" t="str">
        <f t="shared" si="1"/>
        <v>l</v>
      </c>
      <c r="J60" s="48" t="s">
        <v>403</v>
      </c>
      <c r="K60" s="48" t="s">
        <v>402</v>
      </c>
      <c r="L60" s="48" t="s">
        <v>403</v>
      </c>
    </row>
    <row r="61" spans="1:12" ht="29">
      <c r="A61" s="1" t="str">
        <f>IFERROR(VLOOKUP(B61,'Indicator List'!A:B,2,FALSE),"")</f>
        <v>ID060</v>
      </c>
      <c r="B61" s="1" t="s">
        <v>295</v>
      </c>
      <c r="C61" s="40" t="str">
        <f>IFERROR(VLOOKUP(A61,'Indicator List'!B:D,3,FALSE),"")</f>
        <v>Average number of days between births and certification, during reference time period</v>
      </c>
      <c r="D61" s="15">
        <f>COUNTIF(E61:I61, "*l*")</f>
        <v>1</v>
      </c>
      <c r="E61" s="48" t="s">
        <v>403</v>
      </c>
      <c r="F61" s="48" t="s">
        <v>403</v>
      </c>
      <c r="G61" s="48" t="s">
        <v>403</v>
      </c>
      <c r="H61" s="48"/>
      <c r="I61" s="48" t="str">
        <f t="shared" si="1"/>
        <v>l</v>
      </c>
      <c r="J61" s="48" t="s">
        <v>403</v>
      </c>
      <c r="K61" s="48" t="s">
        <v>402</v>
      </c>
      <c r="L61" s="48" t="s">
        <v>403</v>
      </c>
    </row>
    <row r="62" spans="1:12" s="20" customFormat="1" ht="39" customHeight="1">
      <c r="A62" s="1" t="str">
        <f>IFERROR(VLOOKUP(B62,'Indicator List'!A:B,2,FALSE),"")</f>
        <v>ID061</v>
      </c>
      <c r="B62" s="1" t="s">
        <v>297</v>
      </c>
      <c r="C62" s="40" t="str">
        <f>IFERROR(VLOOKUP(A62,'Indicator List'!B:D,3,FALSE),"")</f>
        <v>Average number of registrations per registrar  during reference time period</v>
      </c>
      <c r="D62" s="15">
        <f>COUNTIF(E62:I62, "*l*")</f>
        <v>1</v>
      </c>
      <c r="E62" s="48" t="s">
        <v>403</v>
      </c>
      <c r="F62" s="48" t="s">
        <v>402</v>
      </c>
      <c r="G62" s="48" t="s">
        <v>403</v>
      </c>
      <c r="H62" s="48"/>
      <c r="I62" s="48" t="str">
        <f t="shared" si="1"/>
        <v/>
      </c>
      <c r="J62" s="48" t="s">
        <v>403</v>
      </c>
      <c r="K62" s="48" t="s">
        <v>403</v>
      </c>
      <c r="L62" s="48" t="s">
        <v>403</v>
      </c>
    </row>
    <row r="63" spans="1:12">
      <c r="A63" s="1" t="str">
        <f>IFERROR(VLOOKUP(B63,'Indicator List'!A:B,2,FALSE),"")</f>
        <v>ID062</v>
      </c>
      <c r="B63" s="1" t="s">
        <v>304</v>
      </c>
      <c r="C63" s="40" t="str">
        <f>IFERROR(VLOOKUP(A63,'Indicator List'!B:D,3,FALSE),"")</f>
        <v>Ratio of registrars to population during reference time period</v>
      </c>
      <c r="D63" s="15">
        <f>COUNTIF(E63:I63, "*l*")</f>
        <v>1</v>
      </c>
      <c r="E63" s="48" t="s">
        <v>403</v>
      </c>
      <c r="F63" s="48" t="s">
        <v>402</v>
      </c>
      <c r="G63" s="48" t="s">
        <v>403</v>
      </c>
      <c r="H63" s="48"/>
      <c r="I63" s="48" t="str">
        <f t="shared" si="1"/>
        <v/>
      </c>
      <c r="J63" s="48" t="s">
        <v>403</v>
      </c>
      <c r="K63" s="48" t="s">
        <v>403</v>
      </c>
      <c r="L63" s="48" t="s">
        <v>403</v>
      </c>
    </row>
    <row r="64" spans="1:12" ht="29">
      <c r="A64" s="1" t="str">
        <f>IFERROR(VLOOKUP(B64,'Indicator List'!A:B,2,FALSE),"")</f>
        <v>ID063</v>
      </c>
      <c r="B64" s="1" t="s">
        <v>311</v>
      </c>
      <c r="C64" s="40" t="str">
        <f>IFERROR(VLOOKUP(A64,'Indicator List'!B:D,3,FALSE),"")</f>
        <v>Percent of health facilities with medical certification integrated in the digital reporting system during reference time period</v>
      </c>
      <c r="D64" s="15">
        <f>COUNTIF(E64:I64, "*l*")</f>
        <v>1</v>
      </c>
      <c r="E64" s="48" t="s">
        <v>403</v>
      </c>
      <c r="F64" s="48" t="s">
        <v>403</v>
      </c>
      <c r="G64" s="48" t="s">
        <v>402</v>
      </c>
      <c r="H64" s="48"/>
      <c r="I64" s="48" t="str">
        <f t="shared" si="1"/>
        <v/>
      </c>
      <c r="J64" s="48" t="s">
        <v>403</v>
      </c>
      <c r="K64" s="48" t="s">
        <v>403</v>
      </c>
      <c r="L64" s="48" t="s">
        <v>403</v>
      </c>
    </row>
    <row r="65" spans="1:13" ht="29">
      <c r="A65" s="1" t="str">
        <f>IFERROR(VLOOKUP(B65,'Indicator List'!A:B,2,FALSE),"")</f>
        <v>ID064</v>
      </c>
      <c r="B65" s="1" t="s">
        <v>318</v>
      </c>
      <c r="C65" s="40" t="str">
        <f>IFERROR(VLOOKUP(A65,'Indicator List'!B:D,3,FALSE),"")</f>
        <v>Percent of hospitals using the international Medical Certificate of Cause of death (MCCD) for certification during reference time period</v>
      </c>
      <c r="D65" s="15">
        <f>COUNTIF(E65:I65, "*l*")</f>
        <v>1</v>
      </c>
      <c r="E65" s="48" t="s">
        <v>403</v>
      </c>
      <c r="F65" s="48" t="s">
        <v>403</v>
      </c>
      <c r="G65" s="48" t="s">
        <v>403</v>
      </c>
      <c r="H65" s="48"/>
      <c r="I65" s="48" t="str">
        <f t="shared" si="1"/>
        <v>l</v>
      </c>
      <c r="J65" s="48" t="s">
        <v>403</v>
      </c>
      <c r="K65" s="48" t="s">
        <v>402</v>
      </c>
      <c r="L65" s="48" t="s">
        <v>403</v>
      </c>
    </row>
    <row r="66" spans="1:13" ht="29">
      <c r="A66" s="1" t="str">
        <f>IFERROR(VLOOKUP(B66,'Indicator List'!A:B,2,FALSE),"")</f>
        <v>ID065</v>
      </c>
      <c r="B66" s="1" t="s">
        <v>321</v>
      </c>
      <c r="C66" s="40" t="str">
        <f>IFERROR(VLOOKUP(A66,'Indicator List'!B:D,3,FALSE),"")</f>
        <v>Percent of Medical Certificates of Cause of death (MCCD) forms completed with zero errors during reference time period</v>
      </c>
      <c r="D66" s="15">
        <f>COUNTIF(E66:I66, "*l*")</f>
        <v>1</v>
      </c>
      <c r="E66" s="48" t="s">
        <v>403</v>
      </c>
      <c r="F66" s="48" t="s">
        <v>403</v>
      </c>
      <c r="G66" s="48" t="s">
        <v>403</v>
      </c>
      <c r="H66" s="48"/>
      <c r="I66" s="48" t="str">
        <f t="shared" si="1"/>
        <v>l</v>
      </c>
      <c r="J66" s="48" t="s">
        <v>403</v>
      </c>
      <c r="K66" s="48" t="s">
        <v>402</v>
      </c>
      <c r="L66" s="48" t="s">
        <v>403</v>
      </c>
    </row>
    <row r="67" spans="1:13" ht="29">
      <c r="A67" s="1" t="str">
        <f>IFERROR(VLOOKUP(B67,'Indicator List'!A:B,2,FALSE),"")</f>
        <v>ID066</v>
      </c>
      <c r="B67" s="1" t="s">
        <v>326</v>
      </c>
      <c r="C67" s="40" t="str">
        <f>IFERROR(VLOOKUP(A67,'Indicator List'!B:D,3,FALSE),"")</f>
        <v>Percent of Medical Certificates of Cause of death (MCCD) forms with one or more errors during reference time period</v>
      </c>
      <c r="D67" s="15">
        <f>COUNTIF(E67:I67, "*l*")</f>
        <v>1</v>
      </c>
      <c r="E67" s="48" t="s">
        <v>403</v>
      </c>
      <c r="F67" s="48" t="s">
        <v>403</v>
      </c>
      <c r="G67" s="48" t="s">
        <v>403</v>
      </c>
      <c r="H67" s="48"/>
      <c r="I67" s="48" t="str">
        <f t="shared" si="1"/>
        <v>l</v>
      </c>
      <c r="J67" s="48" t="s">
        <v>403</v>
      </c>
      <c r="K67" s="48" t="s">
        <v>402</v>
      </c>
      <c r="L67" s="48" t="s">
        <v>403</v>
      </c>
    </row>
    <row r="68" spans="1:13" ht="43.5">
      <c r="A68" s="1" t="str">
        <f>IFERROR(VLOOKUP(B68,'Indicator List'!A:B,2,FALSE),"")</f>
        <v>ID067</v>
      </c>
      <c r="B68" s="1" t="s">
        <v>330</v>
      </c>
      <c r="C68" s="40" t="str">
        <f>IFERROR(VLOOKUP(A68,'Indicator List'!B:D,3,FALSE),"")</f>
        <v>Percent of Medical Certificates of Cause of death (MCCD) forms with one or more errors corrected to include complete metadata during reference time period</v>
      </c>
      <c r="D68" s="15">
        <f>COUNTIF(E68:I68, "*l*")</f>
        <v>1</v>
      </c>
      <c r="E68" s="48" t="s">
        <v>403</v>
      </c>
      <c r="F68" s="48" t="s">
        <v>403</v>
      </c>
      <c r="G68" s="48" t="s">
        <v>403</v>
      </c>
      <c r="H68" s="48"/>
      <c r="I68" s="48" t="str">
        <f t="shared" si="1"/>
        <v>l</v>
      </c>
      <c r="J68" s="48" t="s">
        <v>403</v>
      </c>
      <c r="K68" s="48" t="s">
        <v>402</v>
      </c>
      <c r="L68" s="48" t="s">
        <v>403</v>
      </c>
    </row>
    <row r="69" spans="1:13" ht="29">
      <c r="A69" s="1" t="str">
        <f>IFERROR(VLOOKUP(B69,'Indicator List'!A:B,2,FALSE),"")</f>
        <v>ID068</v>
      </c>
      <c r="B69" s="1" t="s">
        <v>334</v>
      </c>
      <c r="C69" s="40" t="str">
        <f>IFERROR(VLOOKUP(A69,'Indicator List'!B:D,3,FALSE),"")</f>
        <v>Percent of national MLDI cases with a standardized autopsy report during reference time period</v>
      </c>
      <c r="D69" s="15">
        <f>COUNTIF(E69:I69, "*l*")</f>
        <v>1</v>
      </c>
      <c r="E69" s="48" t="s">
        <v>403</v>
      </c>
      <c r="F69" s="48" t="s">
        <v>402</v>
      </c>
      <c r="G69" s="48" t="s">
        <v>403</v>
      </c>
      <c r="H69" s="48"/>
      <c r="I69" s="48" t="str">
        <f t="shared" si="1"/>
        <v/>
      </c>
      <c r="J69" s="48" t="s">
        <v>403</v>
      </c>
      <c r="K69" s="48" t="s">
        <v>403</v>
      </c>
      <c r="L69" s="48" t="s">
        <v>403</v>
      </c>
    </row>
    <row r="70" spans="1:13" ht="29">
      <c r="A70" s="1" t="str">
        <f>IFERROR(VLOOKUP(B70,'Indicator List'!A:B,2,FALSE),"")</f>
        <v>ID069</v>
      </c>
      <c r="B70" s="1" t="s">
        <v>340</v>
      </c>
      <c r="C70" s="40" t="str">
        <f>IFERROR(VLOOKUP(A70,'Indicator List'!B:D,3,FALSE),"")</f>
        <v>Percent of registered deaths with a medically certified cause of death  during reference time period</v>
      </c>
      <c r="D70" s="15">
        <f>COUNTIF(E70:I70, "*l*")</f>
        <v>3</v>
      </c>
      <c r="E70" s="48" t="s">
        <v>402</v>
      </c>
      <c r="F70" s="48" t="s">
        <v>403</v>
      </c>
      <c r="G70" s="48" t="s">
        <v>402</v>
      </c>
      <c r="H70" s="48"/>
      <c r="I70" s="48" t="str">
        <f t="shared" si="1"/>
        <v>l</v>
      </c>
      <c r="J70" s="48" t="s">
        <v>402</v>
      </c>
      <c r="K70" s="48" t="s">
        <v>402</v>
      </c>
      <c r="L70" s="48" t="s">
        <v>402</v>
      </c>
      <c r="M70" s="71"/>
    </row>
    <row r="71" spans="1:13" ht="29">
      <c r="A71" s="1" t="str">
        <f>IFERROR(VLOOKUP(B71,'Indicator List'!A:B,2,FALSE),"")</f>
        <v>ID070</v>
      </c>
      <c r="B71" s="1" t="s">
        <v>342</v>
      </c>
      <c r="C71" s="40" t="str">
        <f>IFERROR(VLOOKUP(A71,'Indicator List'!B:D,3,FALSE),"")</f>
        <v>Percent of medically certified deaths with ill-defined cause of deaths during reference time period</v>
      </c>
      <c r="D71" s="15">
        <f>COUNTIF(E71:I71, "*l*")</f>
        <v>3</v>
      </c>
      <c r="E71" s="48" t="s">
        <v>403</v>
      </c>
      <c r="F71" s="48" t="s">
        <v>403</v>
      </c>
      <c r="G71" s="48" t="s">
        <v>402</v>
      </c>
      <c r="H71" s="48" t="s">
        <v>402</v>
      </c>
      <c r="I71" s="48" t="str">
        <f t="shared" si="1"/>
        <v>l</v>
      </c>
      <c r="J71" s="48" t="s">
        <v>403</v>
      </c>
      <c r="K71" s="48" t="s">
        <v>403</v>
      </c>
      <c r="L71" s="48" t="s">
        <v>402</v>
      </c>
      <c r="M71" s="71"/>
    </row>
    <row r="72" spans="1:13" ht="29">
      <c r="A72" s="1" t="str">
        <f>IFERROR(VLOOKUP(B72,'Indicator List'!A:B,2,FALSE),"")</f>
        <v>ID071</v>
      </c>
      <c r="B72" s="1" t="s">
        <v>344</v>
      </c>
      <c r="C72" s="40" t="str">
        <f>IFERROR(VLOOKUP(A72,'Indicator List'!B:D,3,FALSE),"")</f>
        <v>Percent of deaths in health sector with medically certified cause of deaths during reference time period</v>
      </c>
      <c r="D72" s="15">
        <f>COUNTIF(E72:I72, "*l*")</f>
        <v>2</v>
      </c>
      <c r="E72" s="48" t="s">
        <v>403</v>
      </c>
      <c r="F72" s="48" t="s">
        <v>403</v>
      </c>
      <c r="G72" s="48" t="s">
        <v>403</v>
      </c>
      <c r="H72" s="48" t="s">
        <v>402</v>
      </c>
      <c r="I72" s="48" t="str">
        <f t="shared" si="1"/>
        <v>l</v>
      </c>
      <c r="J72" s="48" t="s">
        <v>403</v>
      </c>
      <c r="K72" s="48" t="s">
        <v>402</v>
      </c>
      <c r="L72" s="48" t="s">
        <v>403</v>
      </c>
      <c r="M72" s="71"/>
    </row>
    <row r="73" spans="1:13" ht="29">
      <c r="A73" s="1" t="str">
        <f>IFERROR(VLOOKUP(B73,'Indicator List'!A:B,2,FALSE),"")</f>
        <v>ID072</v>
      </c>
      <c r="B73" s="1" t="s">
        <v>346</v>
      </c>
      <c r="C73" s="40" t="str">
        <f>IFERROR(VLOOKUP(A73,'Indicator List'!B:D,3,FALSE),"")</f>
        <v>Percent of deaths recorded by the MLDI system with medically certified cause during reference time period</v>
      </c>
      <c r="D73" s="15">
        <f>COUNTIF(E73:I73, "*l*")</f>
        <v>2</v>
      </c>
      <c r="E73" s="48" t="s">
        <v>403</v>
      </c>
      <c r="F73" s="48" t="s">
        <v>403</v>
      </c>
      <c r="G73" s="48" t="s">
        <v>402</v>
      </c>
      <c r="H73" s="48"/>
      <c r="I73" s="48" t="str">
        <f t="shared" si="1"/>
        <v>l</v>
      </c>
      <c r="J73" s="48" t="s">
        <v>403</v>
      </c>
      <c r="K73" s="48" t="s">
        <v>402</v>
      </c>
      <c r="L73" s="48" t="s">
        <v>402</v>
      </c>
    </row>
    <row r="74" spans="1:13" ht="29">
      <c r="A74" s="1" t="str">
        <f>IFERROR(VLOOKUP(B74,'Indicator List'!A:B,2,FALSE),"")</f>
        <v>ID073</v>
      </c>
      <c r="B74" s="1" t="s">
        <v>349</v>
      </c>
      <c r="C74" s="40" t="str">
        <f>IFERROR(VLOOKUP(A74,'Indicator List'!B:D,3,FALSE),"")</f>
        <v>Percent of death certificates that list only one cause of death  during reference time period</v>
      </c>
      <c r="D74" s="15">
        <f>COUNTIF(E74:I74,"*l*")</f>
        <v>1</v>
      </c>
      <c r="E74" s="48" t="s">
        <v>403</v>
      </c>
      <c r="F74" s="48" t="s">
        <v>403</v>
      </c>
      <c r="G74" s="48" t="s">
        <v>402</v>
      </c>
      <c r="H74" s="48"/>
      <c r="I74" s="48" t="str">
        <f t="shared" si="1"/>
        <v/>
      </c>
      <c r="J74" s="48" t="s">
        <v>403</v>
      </c>
      <c r="K74" s="48" t="s">
        <v>403</v>
      </c>
      <c r="L74" s="48" t="s">
        <v>403</v>
      </c>
    </row>
    <row r="75" spans="1:13" ht="43.5">
      <c r="A75" s="1" t="str">
        <f>IFERROR(VLOOKUP(B75,'Indicator List'!A:B,2,FALSE),"")</f>
        <v>ID074</v>
      </c>
      <c r="B75" s="1" t="s">
        <v>351</v>
      </c>
      <c r="C75" s="40" t="str">
        <f>IFERROR(VLOOKUP(A75,'Indicator List'!B:D,3,FALSE),"")</f>
        <v xml:space="preserve">Percent of deaths occurring outside of health facilities with no medically certified cause of death during reference time period
</v>
      </c>
      <c r="D75" s="15">
        <f>COUNTIF(E75:I75,"*l*")</f>
        <v>1</v>
      </c>
      <c r="E75" s="48" t="s">
        <v>403</v>
      </c>
      <c r="F75" s="48" t="s">
        <v>403</v>
      </c>
      <c r="G75" s="48" t="s">
        <v>403</v>
      </c>
      <c r="H75" s="48"/>
      <c r="I75" s="48" t="str">
        <f t="shared" si="1"/>
        <v>l</v>
      </c>
      <c r="J75" s="48" t="s">
        <v>403</v>
      </c>
      <c r="K75" s="48" t="s">
        <v>403</v>
      </c>
      <c r="L75" s="48" t="s">
        <v>402</v>
      </c>
    </row>
    <row r="76" spans="1:13" ht="29">
      <c r="A76" s="1" t="str">
        <f>IFERROR(VLOOKUP(B76,'Indicator List'!A:B,2,FALSE),"")</f>
        <v>ID075</v>
      </c>
      <c r="B76" s="1" t="s">
        <v>353</v>
      </c>
      <c r="C76" s="40" t="str">
        <f>IFERROR(VLOOKUP(A76,'Indicator List'!B:D,3,FALSE),"")</f>
        <v>Percent of medically certified deaths with unusable cause of deaths during reference time period</v>
      </c>
      <c r="D76" s="15">
        <f>COUNTIF(E76:I76,"*l*")</f>
        <v>4</v>
      </c>
      <c r="E76" s="48" t="s">
        <v>402</v>
      </c>
      <c r="F76" s="48" t="s">
        <v>402</v>
      </c>
      <c r="G76" s="48" t="s">
        <v>402</v>
      </c>
      <c r="H76" s="48"/>
      <c r="I76" s="48" t="str">
        <f t="shared" si="1"/>
        <v>l</v>
      </c>
      <c r="J76" s="48" t="s">
        <v>403</v>
      </c>
      <c r="K76" s="48" t="s">
        <v>402</v>
      </c>
      <c r="L76" s="48" t="s">
        <v>402</v>
      </c>
      <c r="M76" s="71"/>
    </row>
    <row r="77" spans="1:13">
      <c r="A77" s="1" t="str">
        <f>IFERROR(VLOOKUP(B77,'Indicator List'!A:B,2,FALSE),"")</f>
        <v>ID076</v>
      </c>
      <c r="B77" s="1" t="s">
        <v>355</v>
      </c>
      <c r="C77" s="40" t="str">
        <f>IFERROR(VLOOKUP(A77,'Indicator List'!B:D,3,FALSE),"")</f>
        <v>Sex ratio of medically certified deaths during reference time period</v>
      </c>
      <c r="D77" s="15">
        <f>COUNTIF(E77:I77,"*l*")</f>
        <v>1</v>
      </c>
      <c r="E77" s="48" t="s">
        <v>403</v>
      </c>
      <c r="F77" s="48" t="s">
        <v>403</v>
      </c>
      <c r="G77" s="48" t="s">
        <v>403</v>
      </c>
      <c r="H77" s="48"/>
      <c r="I77" s="48" t="str">
        <f t="shared" si="1"/>
        <v>l</v>
      </c>
      <c r="J77" s="48" t="s">
        <v>403</v>
      </c>
      <c r="K77" s="48" t="s">
        <v>402</v>
      </c>
      <c r="L77" s="48" t="s">
        <v>403</v>
      </c>
    </row>
    <row r="78" spans="1:13" ht="43.5">
      <c r="A78" s="1" t="str">
        <f>IFERROR(VLOOKUP(B78,'Indicator List'!A:B,2,FALSE),"")</f>
        <v>ID077</v>
      </c>
      <c r="B78" s="1" t="s">
        <v>358</v>
      </c>
      <c r="C78" s="40" t="str">
        <f>IFERROR(VLOOKUP(A78,'Indicator List'!B:D,3,FALSE),"")</f>
        <v>Percent of deaths [in sample population] occurring outside of a health facility with a cause of deaths determined by verbal autopsy during reference time period</v>
      </c>
      <c r="D78" s="15">
        <f>COUNTIF(E78:I78,"*l*")</f>
        <v>1</v>
      </c>
      <c r="E78" s="48" t="s">
        <v>403</v>
      </c>
      <c r="F78" s="48" t="s">
        <v>403</v>
      </c>
      <c r="G78" s="48" t="s">
        <v>403</v>
      </c>
      <c r="H78" s="48"/>
      <c r="I78" s="48" t="str">
        <f t="shared" si="1"/>
        <v>l</v>
      </c>
      <c r="J78" s="48" t="s">
        <v>403</v>
      </c>
      <c r="K78" s="48" t="s">
        <v>402</v>
      </c>
      <c r="L78" s="48" t="s">
        <v>403</v>
      </c>
    </row>
    <row r="79" spans="1:13">
      <c r="A79" s="1" t="str">
        <f>IFERROR(VLOOKUP(B79,'Indicator List'!A:B,2,FALSE),"")</f>
        <v>ID078</v>
      </c>
      <c r="B79" s="1" t="s">
        <v>361</v>
      </c>
      <c r="C79" s="40" t="str">
        <f>IFERROR(VLOOKUP(A79,'Indicator List'!B:D,3,FALSE),"")</f>
        <v>VA completeness in target/sample populations</v>
      </c>
      <c r="D79" s="15">
        <f>COUNTIF(E79:I79,"*l*")</f>
        <v>1</v>
      </c>
      <c r="E79" s="48" t="s">
        <v>403</v>
      </c>
      <c r="F79" s="48" t="s">
        <v>403</v>
      </c>
      <c r="G79" s="48" t="s">
        <v>403</v>
      </c>
      <c r="H79" s="48"/>
      <c r="I79" s="48" t="str">
        <f t="shared" si="1"/>
        <v>l</v>
      </c>
      <c r="J79" s="48" t="s">
        <v>402</v>
      </c>
      <c r="K79" s="48" t="s">
        <v>403</v>
      </c>
      <c r="L79" s="48" t="s">
        <v>402</v>
      </c>
      <c r="M79" s="71"/>
    </row>
    <row r="80" spans="1:13" ht="43.5">
      <c r="A80" s="1" t="str">
        <f>IFERROR(VLOOKUP(B80,'Indicator List'!A:B,2,FALSE),"")</f>
        <v>ID079</v>
      </c>
      <c r="B80" s="1" t="s">
        <v>366</v>
      </c>
      <c r="C80" s="40" t="str">
        <f>IFERROR(VLOOKUP(A80,'Indicator List'!B:D,3,FALSE),"")</f>
        <v>Percentage of ICD coded causes of deaths out of all Medical Certification for Causes of deaths (MCCD) completed during reference time period</v>
      </c>
      <c r="D80" s="15">
        <f>COUNTIF(E80:I80,"*l*")</f>
        <v>2</v>
      </c>
      <c r="E80" s="48" t="s">
        <v>403</v>
      </c>
      <c r="F80" s="48" t="s">
        <v>403</v>
      </c>
      <c r="G80" s="48" t="s">
        <v>402</v>
      </c>
      <c r="H80" s="48" t="s">
        <v>402</v>
      </c>
      <c r="I80" s="48" t="str">
        <f t="shared" si="1"/>
        <v/>
      </c>
      <c r="J80" s="48" t="s">
        <v>403</v>
      </c>
      <c r="K80" s="48" t="s">
        <v>403</v>
      </c>
      <c r="L80" s="48" t="s">
        <v>403</v>
      </c>
    </row>
    <row r="81" spans="1:12" ht="29">
      <c r="A81" s="1" t="str">
        <f>IFERROR(VLOOKUP(B81,'Indicator List'!A:B,2,FALSE),"")</f>
        <v>ID080</v>
      </c>
      <c r="B81" s="1" t="s">
        <v>369</v>
      </c>
      <c r="C81" s="40" t="str">
        <f>IFERROR(VLOOKUP(A81,'Indicator List'!B:D,3,FALSE),"")</f>
        <v>Percent of children under 5 years of age whose births have been registered with a civil authority, by age 5</v>
      </c>
      <c r="D81" s="15">
        <f>COUNTIF(E81:I81,"*l*")</f>
        <v>2</v>
      </c>
      <c r="E81" s="48" t="s">
        <v>403</v>
      </c>
      <c r="F81" s="48" t="s">
        <v>403</v>
      </c>
      <c r="G81" s="48" t="s">
        <v>403</v>
      </c>
      <c r="H81" s="48" t="s">
        <v>402</v>
      </c>
      <c r="I81" s="48" t="str">
        <f t="shared" ref="I81:I84" si="2">IF(OR(J81="l",K81="l",L81="l"),"l","")</f>
        <v>l</v>
      </c>
      <c r="J81" s="48" t="s">
        <v>402</v>
      </c>
      <c r="K81" s="48"/>
      <c r="L81" s="48"/>
    </row>
    <row r="82" spans="1:12" ht="29">
      <c r="A82" s="1" t="str">
        <f>IFERROR(VLOOKUP(B82,'Indicator List'!A:B,2,FALSE),"")</f>
        <v>ID081</v>
      </c>
      <c r="B82" s="1" t="s">
        <v>372</v>
      </c>
      <c r="C82" s="40" t="str">
        <f>IFERROR(VLOOKUP(A82,'Indicator List'!B:D,3,FALSE),"")</f>
        <v>Percent of marriages registered with girls younger than age of majority during reference time period</v>
      </c>
      <c r="D82" s="15">
        <f>COUNTIF(E82:I82,"*l*")</f>
        <v>1</v>
      </c>
      <c r="E82" s="48"/>
      <c r="F82" s="48"/>
      <c r="G82" s="48"/>
      <c r="H82" s="48"/>
      <c r="I82" s="48" t="str">
        <f t="shared" si="2"/>
        <v>l</v>
      </c>
      <c r="J82" s="48" t="s">
        <v>402</v>
      </c>
      <c r="K82" s="48"/>
      <c r="L82" s="48"/>
    </row>
    <row r="83" spans="1:12" ht="29">
      <c r="A83" s="1" t="str">
        <f>IFERROR(VLOOKUP(B83,'Indicator List'!A:B,2,FALSE),"")</f>
        <v>ID082</v>
      </c>
      <c r="B83" s="1" t="s">
        <v>404</v>
      </c>
      <c r="C83" s="40" t="str">
        <f>IFERROR(VLOOKUP(A83,'Indicator List'!B:D,3,FALSE),"")</f>
        <v>Percent of adults with registered marriages during reference time period</v>
      </c>
      <c r="D83" s="15">
        <f>COUNTIF(E83:I83,"*l*")</f>
        <v>1</v>
      </c>
      <c r="E83" s="48"/>
      <c r="F83" s="48"/>
      <c r="G83" s="48"/>
      <c r="H83" s="48"/>
      <c r="I83" s="48" t="str">
        <f t="shared" si="2"/>
        <v>l</v>
      </c>
      <c r="J83" s="48" t="s">
        <v>402</v>
      </c>
      <c r="K83" s="48"/>
      <c r="L83" s="48"/>
    </row>
    <row r="84" spans="1:12" ht="29">
      <c r="A84" s="1" t="str">
        <f>IFERROR(VLOOKUP(B84,'Indicator List'!A:B,2,FALSE),"")</f>
        <v>ID083</v>
      </c>
      <c r="B84" s="1" t="s">
        <v>405</v>
      </c>
      <c r="C84" s="40" t="str">
        <f>IFERROR(VLOOKUP(A84,'Indicator List'!B:D,3,FALSE),"")</f>
        <v>Percent of adults in unions registered as polygamous during reference time period</v>
      </c>
      <c r="D84" s="15">
        <f>COUNTIF(E84:I84,"*l*")</f>
        <v>1</v>
      </c>
      <c r="E84" s="48"/>
      <c r="F84" s="48"/>
      <c r="G84" s="48"/>
      <c r="H84" s="48"/>
      <c r="I84" s="48" t="str">
        <f t="shared" si="2"/>
        <v>l</v>
      </c>
      <c r="J84" s="48"/>
      <c r="K84" s="48" t="s">
        <v>402</v>
      </c>
      <c r="L84" s="48"/>
    </row>
    <row r="85" spans="1:12" ht="29">
      <c r="A85" s="1" t="str">
        <f>IFERROR(VLOOKUP(B85,'Indicator List'!A:B,2,FALSE),"")</f>
        <v>ID084</v>
      </c>
      <c r="B85" s="1" t="s">
        <v>406</v>
      </c>
      <c r="C85" s="40" t="str">
        <f>IFERROR(VLOOKUP(A85,'Indicator List'!B:D,3,FALSE),"")</f>
        <v>Percent of registered unions ending in registered divorce during reference time period</v>
      </c>
      <c r="D85" s="15">
        <f>COUNTIF(E85:I85,"*l*")</f>
        <v>1</v>
      </c>
      <c r="E85" s="48"/>
      <c r="F85" s="48"/>
      <c r="G85" s="48"/>
      <c r="H85" s="48"/>
      <c r="I85" s="48" t="s">
        <v>402</v>
      </c>
    </row>
    <row r="86" spans="1:12" ht="29">
      <c r="A86" s="1" t="str">
        <f>IFERROR(VLOOKUP(B86,'Indicator List'!A:B,2,FALSE),"")</f>
        <v>ID085</v>
      </c>
      <c r="B86" s="1" t="s">
        <v>395</v>
      </c>
      <c r="C86" s="40" t="str">
        <f>IFERROR(VLOOKUP(A86,'Indicator List'!B:D,3,FALSE),"")</f>
        <v>Number of births registered with the civil registration authority during reference time period</v>
      </c>
      <c r="D86" s="15">
        <f>COUNTIF(E86:I86,"*l*")</f>
        <v>2</v>
      </c>
      <c r="E86" s="48"/>
      <c r="F86" s="48"/>
      <c r="G86" s="48" t="s">
        <v>402</v>
      </c>
      <c r="H86" s="48"/>
      <c r="I86" s="48" t="s">
        <v>402</v>
      </c>
    </row>
  </sheetData>
  <conditionalFormatting sqref="A1:A1048576">
    <cfRule type="duplicateValues" dxfId="7" priority="3"/>
  </conditionalFormatting>
  <conditionalFormatting sqref="A2:A86">
    <cfRule type="duplicateValues" dxfId="6" priority="68"/>
    <cfRule type="duplicateValues" dxfId="5" priority="69"/>
  </conditionalFormatting>
  <conditionalFormatting sqref="A1:B1048576">
    <cfRule type="duplicateValues" dxfId="4" priority="1"/>
    <cfRule type="duplicateValues" dxfId="3" priority="2"/>
  </conditionalFormatting>
  <conditionalFormatting sqref="B1:B1048576">
    <cfRule type="duplicateValues" dxfId="2" priority="4"/>
  </conditionalFormatting>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sheetPr>
  <dimension ref="A1:F201"/>
  <sheetViews>
    <sheetView topLeftCell="B1" zoomScale="90" workbookViewId="0">
      <selection activeCell="B2" sqref="A2:XFD2"/>
    </sheetView>
  </sheetViews>
  <sheetFormatPr defaultColWidth="8.58203125" defaultRowHeight="13"/>
  <cols>
    <col min="1" max="1" width="8.5" style="31" hidden="1" customWidth="1"/>
    <col min="2" max="2" width="13.08203125" style="31" customWidth="1"/>
    <col min="3" max="3" width="20.83203125" style="31" customWidth="1"/>
    <col min="4" max="4" width="58.58203125" style="35" customWidth="1"/>
    <col min="5" max="5" width="22.33203125" style="30" bestFit="1" customWidth="1"/>
    <col min="6" max="6" width="85.83203125" style="30" customWidth="1"/>
    <col min="7" max="16384" width="8.58203125" style="31"/>
  </cols>
  <sheetData>
    <row r="1" spans="1:6">
      <c r="A1" s="50" t="s">
        <v>101</v>
      </c>
      <c r="B1" s="50" t="s">
        <v>102</v>
      </c>
      <c r="C1" s="50" t="s">
        <v>103</v>
      </c>
      <c r="D1" s="35" t="s">
        <v>407</v>
      </c>
      <c r="E1" s="35" t="s">
        <v>408</v>
      </c>
      <c r="F1" s="35" t="s">
        <v>409</v>
      </c>
    </row>
    <row r="2" spans="1:6" ht="37.5">
      <c r="A2" s="31" t="s">
        <v>115</v>
      </c>
      <c r="B2" s="31" t="str">
        <f>IFERROR(VLOOKUP(A2,'Indicator List'!A:B,2,FALSE),"")</f>
        <v>ID001</v>
      </c>
      <c r="C2" s="31" t="s">
        <v>411</v>
      </c>
      <c r="D2" s="30" t="str">
        <f>IFERROR(VLOOKUP(B2,'Indicator List'!B:D,3,FALSE),"")</f>
        <v xml:space="preserve">Percentage of deaths notified to Civil Registration within the time limit prescribed under the law during reference time period
</v>
      </c>
      <c r="E2" s="30" t="s">
        <v>412</v>
      </c>
      <c r="F2" s="30" t="s">
        <v>413</v>
      </c>
    </row>
    <row r="3" spans="1:6" ht="62.5">
      <c r="A3" s="31" t="s">
        <v>115</v>
      </c>
      <c r="B3" s="31" t="str">
        <f>IFERROR(VLOOKUP(A3,'Indicator List'!A:B,2,FALSE),"")</f>
        <v>ID001</v>
      </c>
      <c r="C3" s="31" t="s">
        <v>411</v>
      </c>
      <c r="D3" s="30" t="str">
        <f>IFERROR(VLOOKUP(B3,'Indicator List'!B:D,3,FALSE),"")</f>
        <v xml:space="preserve">Percentage of deaths notified to Civil Registration within the time limit prescribed under the law during reference time period
</v>
      </c>
      <c r="E3" s="30" t="s">
        <v>414</v>
      </c>
      <c r="F3" s="30" t="s">
        <v>415</v>
      </c>
    </row>
    <row r="4" spans="1:6" ht="62.5">
      <c r="A4" s="31" t="s">
        <v>115</v>
      </c>
      <c r="B4" s="31" t="str">
        <f>IFERROR(VLOOKUP(A4,'Indicator List'!A:B,2,FALSE),"")</f>
        <v>ID001</v>
      </c>
      <c r="C4" s="31" t="s">
        <v>411</v>
      </c>
      <c r="D4" s="30" t="str">
        <f>IFERROR(VLOOKUP(B4,'Indicator List'!B:D,3,FALSE),"")</f>
        <v xml:space="preserve">Percentage of deaths notified to Civil Registration within the time limit prescribed under the law during reference time period
</v>
      </c>
      <c r="E4" s="30" t="s">
        <v>416</v>
      </c>
      <c r="F4" s="30" t="s">
        <v>417</v>
      </c>
    </row>
    <row r="5" spans="1:6" ht="37.5">
      <c r="A5" s="31" t="s">
        <v>115</v>
      </c>
      <c r="B5" s="31" t="str">
        <f>IFERROR(VLOOKUP(A5,'Indicator List'!A:B,2,FALSE),"")</f>
        <v>ID001</v>
      </c>
      <c r="C5" s="31" t="s">
        <v>411</v>
      </c>
      <c r="D5" s="30" t="str">
        <f>IFERROR(VLOOKUP(B5,'Indicator List'!B:D,3,FALSE),"")</f>
        <v xml:space="preserve">Percentage of deaths notified to Civil Registration within the time limit prescribed under the law during reference time period
</v>
      </c>
      <c r="E5" s="30" t="s">
        <v>28</v>
      </c>
      <c r="F5" s="30" t="s">
        <v>418</v>
      </c>
    </row>
    <row r="6" spans="1:6" ht="87.5">
      <c r="A6" s="31" t="s">
        <v>115</v>
      </c>
      <c r="B6" s="31" t="str">
        <f>IFERROR(VLOOKUP(A6,'Indicator List'!A:B,2,FALSE),"")</f>
        <v>ID001</v>
      </c>
      <c r="C6" s="31" t="s">
        <v>411</v>
      </c>
      <c r="D6" s="30" t="str">
        <f>IFERROR(VLOOKUP(B6,'Indicator List'!B:D,3,FALSE),"")</f>
        <v xml:space="preserve">Percentage of deaths notified to Civil Registration within the time limit prescribed under the law during reference time period
</v>
      </c>
      <c r="E6" s="30" t="s">
        <v>419</v>
      </c>
      <c r="F6" s="30" t="s">
        <v>420</v>
      </c>
    </row>
    <row r="7" spans="1:6" ht="50">
      <c r="A7" s="31" t="s">
        <v>118</v>
      </c>
      <c r="B7" s="31" t="str">
        <f>IFERROR(VLOOKUP(A7,'Indicator List'!A:B,2,FALSE),"")</f>
        <v>ID002</v>
      </c>
      <c r="C7" s="31" t="s">
        <v>41</v>
      </c>
      <c r="D7" s="30" t="str">
        <f>IFERROR(VLOOKUP(B7,'Indicator List'!B:D,3,FALSE),"")</f>
        <v>Percentage of births notified to Civil Registration within the time limit prescribed under the law, during reference time period</v>
      </c>
      <c r="E7" s="30" t="s">
        <v>419</v>
      </c>
      <c r="F7" s="30" t="s">
        <v>421</v>
      </c>
    </row>
    <row r="8" spans="1:6" ht="25">
      <c r="A8" s="31" t="s">
        <v>118</v>
      </c>
      <c r="B8" s="31" t="str">
        <f>IFERROR(VLOOKUP(A8,'Indicator List'!A:B,2,FALSE),"")</f>
        <v>ID002</v>
      </c>
      <c r="C8" s="31" t="s">
        <v>41</v>
      </c>
      <c r="D8" s="30" t="str">
        <f>IFERROR(VLOOKUP(B8,'Indicator List'!B:D,3,FALSE),"")</f>
        <v>Percentage of births notified to Civil Registration within the time limit prescribed under the law, during reference time period</v>
      </c>
      <c r="E8" s="30" t="s">
        <v>422</v>
      </c>
      <c r="F8" s="30" t="s">
        <v>423</v>
      </c>
    </row>
    <row r="9" spans="1:6" ht="25">
      <c r="A9" s="31" t="s">
        <v>118</v>
      </c>
      <c r="B9" s="31" t="str">
        <f>IFERROR(VLOOKUP(A9,'Indicator List'!A:B,2,FALSE),"")</f>
        <v>ID002</v>
      </c>
      <c r="C9" s="31" t="s">
        <v>41</v>
      </c>
      <c r="D9" s="30" t="str">
        <f>IFERROR(VLOOKUP(B9,'Indicator List'!B:D,3,FALSE),"")</f>
        <v>Percentage of births notified to Civil Registration within the time limit prescribed under the law, during reference time period</v>
      </c>
      <c r="E9" s="30" t="s">
        <v>424</v>
      </c>
      <c r="F9" s="30" t="s">
        <v>425</v>
      </c>
    </row>
    <row r="10" spans="1:6" ht="50">
      <c r="A10" s="31" t="s">
        <v>120</v>
      </c>
      <c r="B10" s="31" t="str">
        <f>IFERROR(VLOOKUP(A10,'Indicator List'!A:B,2,FALSE),"")</f>
        <v>ID003</v>
      </c>
      <c r="C10" s="31" t="s">
        <v>426</v>
      </c>
      <c r="D10" s="30" t="str">
        <f>IFERROR(VLOOKUP(B10,'Indicator List'!B:D,3,FALSE),"")</f>
        <v>Percentage of marriages notified within the time limit prescribed under the law, during reference time period</v>
      </c>
      <c r="E10" s="30" t="s">
        <v>419</v>
      </c>
      <c r="F10" s="30" t="s">
        <v>421</v>
      </c>
    </row>
    <row r="11" spans="1:6" ht="25">
      <c r="A11" s="31" t="s">
        <v>128</v>
      </c>
      <c r="B11" s="31" t="str">
        <f>IFERROR(VLOOKUP(A11,'Indicator List'!A:B,2,FALSE),"")</f>
        <v>ID004</v>
      </c>
      <c r="C11" s="31" t="s">
        <v>411</v>
      </c>
      <c r="D11" s="30" t="str">
        <f>IFERROR(VLOOKUP(B11,'Indicator List'!B:D,3,FALSE),"")</f>
        <v>Percentage of deaths notified to Civil Registration out of the expected number of deaths in a calendar year</v>
      </c>
      <c r="E11" s="30" t="s">
        <v>427</v>
      </c>
      <c r="F11" s="30" t="s">
        <v>428</v>
      </c>
    </row>
    <row r="12" spans="1:6" ht="37.5">
      <c r="A12" s="31" t="s">
        <v>128</v>
      </c>
      <c r="B12" s="31" t="str">
        <f>IFERROR(VLOOKUP(A12,'Indicator List'!A:B,2,FALSE),"")</f>
        <v>ID004</v>
      </c>
      <c r="C12" s="31" t="s">
        <v>411</v>
      </c>
      <c r="D12" s="30" t="str">
        <f>IFERROR(VLOOKUP(B12,'Indicator List'!B:D,3,FALSE),"")</f>
        <v>Percentage of deaths notified to Civil Registration out of the expected number of deaths in a calendar year</v>
      </c>
      <c r="E12" s="30" t="s">
        <v>429</v>
      </c>
      <c r="F12" s="30" t="s">
        <v>430</v>
      </c>
    </row>
    <row r="13" spans="1:6" ht="62.5">
      <c r="A13" s="31" t="s">
        <v>128</v>
      </c>
      <c r="B13" s="31" t="str">
        <f>IFERROR(VLOOKUP(A13,'Indicator List'!A:B,2,FALSE),"")</f>
        <v>ID004</v>
      </c>
      <c r="C13" s="31" t="s">
        <v>411</v>
      </c>
      <c r="D13" s="30" t="str">
        <f>IFERROR(VLOOKUP(B13,'Indicator List'!B:D,3,FALSE),"")</f>
        <v>Percentage of deaths notified to Civil Registration out of the expected number of deaths in a calendar year</v>
      </c>
      <c r="E13" s="30" t="s">
        <v>414</v>
      </c>
      <c r="F13" s="30" t="s">
        <v>431</v>
      </c>
    </row>
    <row r="14" spans="1:6" ht="62.5">
      <c r="A14" s="31" t="s">
        <v>128</v>
      </c>
      <c r="B14" s="31" t="str">
        <f>IFERROR(VLOOKUP(A14,'Indicator List'!A:B,2,FALSE),"")</f>
        <v>ID004</v>
      </c>
      <c r="C14" s="31" t="s">
        <v>411</v>
      </c>
      <c r="D14" s="30" t="str">
        <f>IFERROR(VLOOKUP(B14,'Indicator List'!B:D,3,FALSE),"")</f>
        <v>Percentage of deaths notified to Civil Registration out of the expected number of deaths in a calendar year</v>
      </c>
      <c r="E14" s="30" t="s">
        <v>414</v>
      </c>
      <c r="F14" s="30" t="s">
        <v>432</v>
      </c>
    </row>
    <row r="15" spans="1:6" ht="37.5">
      <c r="A15" s="31" t="s">
        <v>128</v>
      </c>
      <c r="B15" s="31" t="str">
        <f>IFERROR(VLOOKUP(A15,'Indicator List'!A:B,2,FALSE),"")</f>
        <v>ID004</v>
      </c>
      <c r="C15" s="31" t="s">
        <v>411</v>
      </c>
      <c r="D15" s="30" t="str">
        <f>IFERROR(VLOOKUP(B15,'Indicator List'!B:D,3,FALSE),"")</f>
        <v>Percentage of deaths notified to Civil Registration out of the expected number of deaths in a calendar year</v>
      </c>
      <c r="E15" s="30" t="s">
        <v>416</v>
      </c>
      <c r="F15" s="30" t="s">
        <v>433</v>
      </c>
    </row>
    <row r="16" spans="1:6" ht="25">
      <c r="A16" s="31" t="s">
        <v>128</v>
      </c>
      <c r="B16" s="31" t="str">
        <f>IFERROR(VLOOKUP(A16,'Indicator List'!A:B,2,FALSE),"")</f>
        <v>ID004</v>
      </c>
      <c r="C16" s="31" t="s">
        <v>411</v>
      </c>
      <c r="D16" s="30" t="str">
        <f>IFERROR(VLOOKUP(B16,'Indicator List'!B:D,3,FALSE),"")</f>
        <v>Percentage of deaths notified to Civil Registration out of the expected number of deaths in a calendar year</v>
      </c>
      <c r="E16" s="30" t="s">
        <v>28</v>
      </c>
      <c r="F16" s="30" t="s">
        <v>434</v>
      </c>
    </row>
    <row r="17" spans="1:6" ht="25">
      <c r="A17" s="31" t="s">
        <v>128</v>
      </c>
      <c r="B17" s="31" t="str">
        <f>IFERROR(VLOOKUP(A17,'Indicator List'!A:B,2,FALSE),"")</f>
        <v>ID004</v>
      </c>
      <c r="C17" s="31" t="s">
        <v>411</v>
      </c>
      <c r="D17" s="30" t="str">
        <f>IFERROR(VLOOKUP(B17,'Indicator List'!B:D,3,FALSE),"")</f>
        <v>Percentage of deaths notified to Civil Registration out of the expected number of deaths in a calendar year</v>
      </c>
      <c r="E17" s="30" t="s">
        <v>28</v>
      </c>
      <c r="F17" s="30" t="s">
        <v>435</v>
      </c>
    </row>
    <row r="18" spans="1:6" ht="25">
      <c r="A18" s="31" t="s">
        <v>130</v>
      </c>
      <c r="B18" s="31" t="str">
        <f>IFERROR(VLOOKUP(A18,'Indicator List'!A:B,2,FALSE),"")</f>
        <v>ID005</v>
      </c>
      <c r="C18" s="31" t="s">
        <v>41</v>
      </c>
      <c r="D18" s="30" t="str">
        <f>IFERROR(VLOOKUP(B18,'Indicator List'!B:D,3,FALSE),"")</f>
        <v>Percentage of births notified to Civil Registration out of the expected number of births in a calendar year</v>
      </c>
      <c r="E18" s="30" t="s">
        <v>427</v>
      </c>
      <c r="F18" s="30" t="s">
        <v>428</v>
      </c>
    </row>
    <row r="19" spans="1:6" ht="25">
      <c r="A19" s="31" t="s">
        <v>130</v>
      </c>
      <c r="B19" s="31" t="str">
        <f>IFERROR(VLOOKUP(A19,'Indicator List'!A:B,2,FALSE),"")</f>
        <v>ID005</v>
      </c>
      <c r="C19" s="31" t="s">
        <v>41</v>
      </c>
      <c r="D19" s="30" t="str">
        <f>IFERROR(VLOOKUP(B19,'Indicator List'!B:D,3,FALSE),"")</f>
        <v>Percentage of births notified to Civil Registration out of the expected number of births in a calendar year</v>
      </c>
      <c r="E19" s="30" t="s">
        <v>436</v>
      </c>
      <c r="F19" s="30" t="s">
        <v>437</v>
      </c>
    </row>
    <row r="20" spans="1:6" ht="25">
      <c r="A20" s="31" t="s">
        <v>130</v>
      </c>
      <c r="B20" s="31" t="str">
        <f>IFERROR(VLOOKUP(A20,'Indicator List'!A:B,2,FALSE),"")</f>
        <v>ID005</v>
      </c>
      <c r="C20" s="31" t="s">
        <v>41</v>
      </c>
      <c r="D20" s="30" t="str">
        <f>IFERROR(VLOOKUP(B20,'Indicator List'!B:D,3,FALSE),"")</f>
        <v>Percentage of births notified to Civil Registration out of the expected number of births in a calendar year</v>
      </c>
      <c r="E20" s="30" t="s">
        <v>424</v>
      </c>
      <c r="F20" s="30" t="s">
        <v>438</v>
      </c>
    </row>
    <row r="21" spans="1:6" ht="25">
      <c r="A21" s="31" t="s">
        <v>130</v>
      </c>
      <c r="B21" s="31" t="str">
        <f>IFERROR(VLOOKUP(A21,'Indicator List'!A:B,2,FALSE),"")</f>
        <v>ID005</v>
      </c>
      <c r="C21" s="31" t="s">
        <v>41</v>
      </c>
      <c r="D21" s="30" t="str">
        <f>IFERROR(VLOOKUP(B21,'Indicator List'!B:D,3,FALSE),"")</f>
        <v>Percentage of births notified to Civil Registration out of the expected number of births in a calendar year</v>
      </c>
      <c r="E21" s="30" t="s">
        <v>439</v>
      </c>
      <c r="F21" s="30" t="s">
        <v>440</v>
      </c>
    </row>
    <row r="22" spans="1:6" ht="25">
      <c r="A22" s="31" t="s">
        <v>130</v>
      </c>
      <c r="B22" s="31" t="str">
        <f>IFERROR(VLOOKUP(A22,'Indicator List'!A:B,2,FALSE),"")</f>
        <v>ID005</v>
      </c>
      <c r="C22" s="31" t="s">
        <v>41</v>
      </c>
      <c r="D22" s="30" t="str">
        <f>IFERROR(VLOOKUP(B22,'Indicator List'!B:D,3,FALSE),"")</f>
        <v>Percentage of births notified to Civil Registration out of the expected number of births in a calendar year</v>
      </c>
      <c r="E22" s="30" t="s">
        <v>427</v>
      </c>
      <c r="F22" s="30" t="s">
        <v>428</v>
      </c>
    </row>
    <row r="23" spans="1:6" ht="25">
      <c r="A23" s="31" t="s">
        <v>132</v>
      </c>
      <c r="B23" s="31" t="str">
        <f>IFERROR(VLOOKUP(A23,'Indicator List'!A:B,2,FALSE),"")</f>
        <v>ID006</v>
      </c>
      <c r="C23" s="31" t="s">
        <v>411</v>
      </c>
      <c r="D23" s="30" t="str">
        <f>IFERROR(VLOOKUP(B23,'Indicator List'!B:D,3,FALSE),"")</f>
        <v>Percent of deaths occurring in the health sector, notified to Civil Registration during reference time period</v>
      </c>
      <c r="E23" s="30" t="s">
        <v>28</v>
      </c>
      <c r="F23" s="30" t="s">
        <v>441</v>
      </c>
    </row>
    <row r="24" spans="1:6" ht="25">
      <c r="A24" s="31" t="s">
        <v>132</v>
      </c>
      <c r="B24" s="31" t="str">
        <f>IFERROR(VLOOKUP(A24,'Indicator List'!A:B,2,FALSE),"")</f>
        <v>ID006</v>
      </c>
      <c r="C24" s="31" t="s">
        <v>411</v>
      </c>
      <c r="D24" s="30" t="str">
        <f>IFERROR(VLOOKUP(B24,'Indicator List'!B:D,3,FALSE),"")</f>
        <v>Percent of deaths occurring in the health sector, notified to Civil Registration during reference time period</v>
      </c>
      <c r="E24" s="30" t="s">
        <v>442</v>
      </c>
      <c r="F24" s="30" t="s">
        <v>443</v>
      </c>
    </row>
    <row r="25" spans="1:6" ht="25">
      <c r="A25" s="31" t="s">
        <v>134</v>
      </c>
      <c r="B25" s="31" t="str">
        <f>IFERROR(VLOOKUP(A25,'Indicator List'!A:B,2,FALSE),"")</f>
        <v>ID007</v>
      </c>
      <c r="C25" s="31" t="s">
        <v>41</v>
      </c>
      <c r="D25" s="30" t="str">
        <f>IFERROR(VLOOKUP(B25,'Indicator List'!B:D,3,FALSE),"")</f>
        <v>Percent of births occurring in health sector notified to Civil Registration during reference time period</v>
      </c>
      <c r="E25" s="30" t="s">
        <v>414</v>
      </c>
      <c r="F25" s="30" t="s">
        <v>444</v>
      </c>
    </row>
    <row r="26" spans="1:6" ht="25">
      <c r="A26" s="31" t="s">
        <v>134</v>
      </c>
      <c r="B26" s="31" t="str">
        <f>IFERROR(VLOOKUP(A26,'Indicator List'!A:B,2,FALSE),"")</f>
        <v>ID007</v>
      </c>
      <c r="C26" s="31" t="s">
        <v>41</v>
      </c>
      <c r="D26" s="30" t="str">
        <f>IFERROR(VLOOKUP(B26,'Indicator List'!B:D,3,FALSE),"")</f>
        <v>Percent of births occurring in health sector notified to Civil Registration during reference time period</v>
      </c>
      <c r="E26" s="30" t="s">
        <v>442</v>
      </c>
      <c r="F26" s="30" t="s">
        <v>445</v>
      </c>
    </row>
    <row r="27" spans="1:6" ht="25">
      <c r="A27" s="31" t="s">
        <v>136</v>
      </c>
      <c r="B27" s="31" t="str">
        <f>IFERROR(VLOOKUP(A27,'Indicator List'!A:B,2,FALSE),"")</f>
        <v>ID008</v>
      </c>
      <c r="C27" s="31" t="s">
        <v>41</v>
      </c>
      <c r="D27" s="30" t="str">
        <f>IFERROR(VLOOKUP(B27,'Indicator List'!B:D,3,FALSE),"")</f>
        <v>Percent of births occurring in health facilities notified to Civil Registration within time limit prescribed by law</v>
      </c>
      <c r="E27" s="30" t="s">
        <v>414</v>
      </c>
      <c r="F27" s="30" t="s">
        <v>446</v>
      </c>
    </row>
    <row r="28" spans="1:6" ht="25">
      <c r="A28" s="31" t="s">
        <v>138</v>
      </c>
      <c r="B28" s="31" t="str">
        <f>IFERROR(VLOOKUP(A28,'Indicator List'!A:B,2,FALSE),"")</f>
        <v>ID009</v>
      </c>
      <c r="C28" s="31" t="s">
        <v>411</v>
      </c>
      <c r="D28" s="30" t="str">
        <f>IFERROR(VLOOKUP(B28,'Indicator List'!B:D,3,FALSE),"")</f>
        <v>Percent of deaths recorded by the Medico Legal deaths Investigation system, notified to Civil Registration during reference time period</v>
      </c>
      <c r="E28" s="30" t="s">
        <v>28</v>
      </c>
      <c r="F28" s="30" t="s">
        <v>447</v>
      </c>
    </row>
    <row r="29" spans="1:6" ht="37.5">
      <c r="A29" s="31" t="s">
        <v>138</v>
      </c>
      <c r="B29" s="31" t="str">
        <f>IFERROR(VLOOKUP(A29,'Indicator List'!A:B,2,FALSE),"")</f>
        <v>ID009</v>
      </c>
      <c r="C29" s="31" t="s">
        <v>411</v>
      </c>
      <c r="D29" s="30" t="str">
        <f>IFERROR(VLOOKUP(B29,'Indicator List'!B:D,3,FALSE),"")</f>
        <v>Percent of deaths recorded by the Medico Legal deaths Investigation system, notified to Civil Registration during reference time period</v>
      </c>
      <c r="E29" s="30" t="s">
        <v>448</v>
      </c>
      <c r="F29" s="30" t="s">
        <v>449</v>
      </c>
    </row>
    <row r="30" spans="1:6" ht="25">
      <c r="A30" s="31" t="s">
        <v>140</v>
      </c>
      <c r="B30" s="31" t="str">
        <f>IFERROR(VLOOKUP(A30,'Indicator List'!A:B,2,FALSE),"")</f>
        <v>ID010</v>
      </c>
      <c r="C30" s="31" t="s">
        <v>411</v>
      </c>
      <c r="D30" s="30" t="str">
        <f>IFERROR(VLOOKUP(B30,'Indicator List'!B:D,3,FALSE),"")</f>
        <v>Average number of days between deaths and notification during reference time period</v>
      </c>
      <c r="E30" s="30" t="s">
        <v>427</v>
      </c>
      <c r="F30" s="30" t="s">
        <v>450</v>
      </c>
    </row>
    <row r="31" spans="1:6" s="51" customFormat="1" ht="25">
      <c r="A31" s="31" t="s">
        <v>143</v>
      </c>
      <c r="B31" s="31" t="str">
        <f>IFERROR(VLOOKUP(A31,'Indicator List'!A:B,2,FALSE),"")</f>
        <v>ID011</v>
      </c>
      <c r="C31" s="31" t="s">
        <v>41</v>
      </c>
      <c r="D31" s="30" t="str">
        <f>IFERROR(VLOOKUP(B31,'Indicator List'!B:D,3,FALSE),"")</f>
        <v>Average number of days between births and notification during reference time period</v>
      </c>
      <c r="E31" s="30" t="s">
        <v>427</v>
      </c>
      <c r="F31" s="30" t="s">
        <v>450</v>
      </c>
    </row>
    <row r="32" spans="1:6" s="51" customFormat="1" ht="25">
      <c r="A32" s="31" t="s">
        <v>145</v>
      </c>
      <c r="B32" s="31" t="str">
        <f>IFERROR(VLOOKUP(A32,'Indicator List'!A:B,2,FALSE),"")</f>
        <v>ID012</v>
      </c>
      <c r="C32" s="31" t="s">
        <v>411</v>
      </c>
      <c r="D32" s="30" t="str">
        <f>IFERROR(VLOOKUP(B32,'Indicator List'!B:D,3,FALSE),"")</f>
        <v>Percentage of correctly validated deaths notifications during reference time period</v>
      </c>
      <c r="E32" s="30" t="s">
        <v>427</v>
      </c>
      <c r="F32" s="30" t="s">
        <v>451</v>
      </c>
    </row>
    <row r="33" spans="1:6" s="51" customFormat="1" ht="25">
      <c r="A33" s="31" t="s">
        <v>147</v>
      </c>
      <c r="B33" s="31" t="str">
        <f>IFERROR(VLOOKUP(A33,'Indicator List'!A:B,2,FALSE),"")</f>
        <v>ID013</v>
      </c>
      <c r="C33" s="31" t="s">
        <v>41</v>
      </c>
      <c r="D33" s="30" t="str">
        <f>IFERROR(VLOOKUP(B33,'Indicator List'!B:D,3,FALSE),"")</f>
        <v>Percentage of correctly validated births notifications during reference time period</v>
      </c>
      <c r="E33" s="30" t="s">
        <v>427</v>
      </c>
      <c r="F33" s="30" t="s">
        <v>451</v>
      </c>
    </row>
    <row r="34" spans="1:6" ht="25">
      <c r="A34" s="31" t="s">
        <v>149</v>
      </c>
      <c r="B34" s="31" t="str">
        <f>IFERROR(VLOOKUP(A34,'Indicator List'!A:B,2,FALSE),"")</f>
        <v>ID014</v>
      </c>
      <c r="C34" s="31" t="s">
        <v>52</v>
      </c>
      <c r="D34" s="30" t="str">
        <f>IFERROR(VLOOKUP(B34,'Indicator List'!B:D,3,FALSE),"")</f>
        <v>Number of deaths registered with civil registration during reference time period</v>
      </c>
      <c r="E34" s="30" t="s">
        <v>452</v>
      </c>
      <c r="F34" s="30" t="s">
        <v>453</v>
      </c>
    </row>
    <row r="35" spans="1:6" s="51" customFormat="1" ht="25">
      <c r="A35" s="31" t="s">
        <v>149</v>
      </c>
      <c r="B35" s="31" t="str">
        <f>IFERROR(VLOOKUP(A35,'Indicator List'!A:B,2,FALSE),"")</f>
        <v>ID014</v>
      </c>
      <c r="C35" s="31" t="s">
        <v>52</v>
      </c>
      <c r="D35" s="30" t="str">
        <f>IFERROR(VLOOKUP(B35,'Indicator List'!B:D,3,FALSE),"")</f>
        <v>Number of deaths registered with civil registration during reference time period</v>
      </c>
      <c r="E35" s="30" t="s">
        <v>28</v>
      </c>
      <c r="F35" s="52" t="s">
        <v>454</v>
      </c>
    </row>
    <row r="36" spans="1:6" ht="29">
      <c r="A36" s="31" t="s">
        <v>152</v>
      </c>
      <c r="B36" s="31" t="str">
        <f>IFERROR(VLOOKUP(A36,'Indicator List'!A:B,2,FALSE),"")</f>
        <v>ID015</v>
      </c>
      <c r="C36" s="31" t="s">
        <v>52</v>
      </c>
      <c r="D36" s="30" t="str">
        <f>IFERROR(VLOOKUP(B36,'Indicator List'!B:D,3,FALSE),"")</f>
        <v>Percentage of deaths registered within the time limit prescribed under the law, during reference time period</v>
      </c>
      <c r="E36" s="30" t="s">
        <v>29</v>
      </c>
      <c r="F36" s="73" t="s">
        <v>455</v>
      </c>
    </row>
    <row r="37" spans="1:6" ht="25">
      <c r="A37" s="31" t="s">
        <v>152</v>
      </c>
      <c r="B37" s="31" t="str">
        <f>IFERROR(VLOOKUP(A37,'Indicator List'!A:B,2,FALSE),"")</f>
        <v>ID015</v>
      </c>
      <c r="C37" s="31" t="s">
        <v>52</v>
      </c>
      <c r="D37" s="30" t="str">
        <f>IFERROR(VLOOKUP(B37,'Indicator List'!B:D,3,FALSE),"")</f>
        <v>Percentage of deaths registered within the time limit prescribed under the law, during reference time period</v>
      </c>
      <c r="E37" s="30" t="s">
        <v>427</v>
      </c>
      <c r="F37" s="30" t="s">
        <v>456</v>
      </c>
    </row>
    <row r="38" spans="1:6" ht="25">
      <c r="A38" s="31" t="s">
        <v>152</v>
      </c>
      <c r="B38" s="31" t="str">
        <f>IFERROR(VLOOKUP(A38,'Indicator List'!A:B,2,FALSE),"")</f>
        <v>ID015</v>
      </c>
      <c r="C38" s="31" t="s">
        <v>52</v>
      </c>
      <c r="D38" s="30" t="str">
        <f>IFERROR(VLOOKUP(B38,'Indicator List'!B:D,3,FALSE),"")</f>
        <v>Percentage of deaths registered within the time limit prescribed under the law, during reference time period</v>
      </c>
      <c r="E38" s="30" t="s">
        <v>439</v>
      </c>
      <c r="F38" s="30" t="s">
        <v>457</v>
      </c>
    </row>
    <row r="39" spans="1:6" ht="25">
      <c r="A39" s="31" t="s">
        <v>152</v>
      </c>
      <c r="B39" s="31" t="str">
        <f>IFERROR(VLOOKUP(A39,'Indicator List'!A:B,2,FALSE),"")</f>
        <v>ID015</v>
      </c>
      <c r="C39" s="31" t="s">
        <v>52</v>
      </c>
      <c r="D39" s="30" t="str">
        <f>IFERROR(VLOOKUP(B39,'Indicator List'!B:D,3,FALSE),"")</f>
        <v>Percentage of deaths registered within the time limit prescribed under the law, during reference time period</v>
      </c>
      <c r="E39" s="30" t="s">
        <v>28</v>
      </c>
      <c r="F39" s="70" t="s">
        <v>458</v>
      </c>
    </row>
    <row r="40" spans="1:6" s="51" customFormat="1" ht="37.5">
      <c r="A40" s="31" t="s">
        <v>152</v>
      </c>
      <c r="B40" s="31" t="str">
        <f>IFERROR(VLOOKUP(A40,'Indicator List'!A:B,2,FALSE),"")</f>
        <v>ID015</v>
      </c>
      <c r="C40" s="31" t="s">
        <v>52</v>
      </c>
      <c r="D40" s="30" t="str">
        <f>IFERROR(VLOOKUP(B40,'Indicator List'!B:D,3,FALSE),"")</f>
        <v>Percentage of deaths registered within the time limit prescribed under the law, during reference time period</v>
      </c>
      <c r="E40" s="30" t="s">
        <v>419</v>
      </c>
      <c r="F40" s="52" t="s">
        <v>459</v>
      </c>
    </row>
    <row r="41" spans="1:6" ht="25">
      <c r="A41" s="31" t="s">
        <v>154</v>
      </c>
      <c r="B41" s="31" t="str">
        <f>IFERROR(VLOOKUP(A41,'Indicator List'!A:B,2,FALSE),"")</f>
        <v>ID016</v>
      </c>
      <c r="C41" s="31" t="s">
        <v>460</v>
      </c>
      <c r="D41" s="30" t="str">
        <f>IFERROR(VLOOKUP(B41,'Indicator List'!B:D,3,FALSE),"")</f>
        <v>Percentage of births registered within the time limit prescribed under the law, during reference time period</v>
      </c>
      <c r="E41" s="30" t="s">
        <v>29</v>
      </c>
      <c r="F41" s="73" t="s">
        <v>461</v>
      </c>
    </row>
    <row r="42" spans="1:6" ht="25">
      <c r="A42" s="31" t="s">
        <v>154</v>
      </c>
      <c r="B42" s="31" t="str">
        <f>IFERROR(VLOOKUP(A42,'Indicator List'!A:B,2,FALSE),"")</f>
        <v>ID016</v>
      </c>
      <c r="C42" s="31" t="s">
        <v>41</v>
      </c>
      <c r="D42" s="30" t="str">
        <f>IFERROR(VLOOKUP(B42,'Indicator List'!B:D,3,FALSE),"")</f>
        <v>Percentage of births registered within the time limit prescribed under the law, during reference time period</v>
      </c>
      <c r="E42" s="30" t="s">
        <v>427</v>
      </c>
      <c r="F42" s="30" t="s">
        <v>456</v>
      </c>
    </row>
    <row r="43" spans="1:6" ht="25">
      <c r="A43" s="31" t="s">
        <v>154</v>
      </c>
      <c r="B43" s="31" t="str">
        <f>IFERROR(VLOOKUP(A43,'Indicator List'!A:B,2,FALSE),"")</f>
        <v>ID016</v>
      </c>
      <c r="C43" s="31" t="s">
        <v>41</v>
      </c>
      <c r="D43" s="30" t="str">
        <f>IFERROR(VLOOKUP(B43,'Indicator List'!B:D,3,FALSE),"")</f>
        <v>Percentage of births registered within the time limit prescribed under the law, during reference time period</v>
      </c>
      <c r="E43" s="30" t="s">
        <v>462</v>
      </c>
      <c r="F43" s="30" t="s">
        <v>463</v>
      </c>
    </row>
    <row r="44" spans="1:6" ht="25">
      <c r="A44" s="31" t="s">
        <v>154</v>
      </c>
      <c r="B44" s="31" t="str">
        <f>IFERROR(VLOOKUP(A44,'Indicator List'!A:B,2,FALSE),"")</f>
        <v>ID016</v>
      </c>
      <c r="C44" s="31" t="s">
        <v>41</v>
      </c>
      <c r="D44" s="30" t="str">
        <f>IFERROR(VLOOKUP(B44,'Indicator List'!B:D,3,FALSE),"")</f>
        <v>Percentage of births registered within the time limit prescribed under the law, during reference time period</v>
      </c>
      <c r="E44" s="30" t="s">
        <v>28</v>
      </c>
      <c r="F44" s="30" t="s">
        <v>464</v>
      </c>
    </row>
    <row r="45" spans="1:6" ht="25">
      <c r="A45" s="31" t="s">
        <v>154</v>
      </c>
      <c r="B45" s="31" t="str">
        <f>IFERROR(VLOOKUP(A45,'Indicator List'!A:B,2,FALSE),"")</f>
        <v>ID016</v>
      </c>
      <c r="C45" s="31" t="s">
        <v>41</v>
      </c>
      <c r="D45" s="30" t="str">
        <f>IFERROR(VLOOKUP(B45,'Indicator List'!B:D,3,FALSE),"")</f>
        <v>Percentage of births registered within the time limit prescribed under the law, during reference time period</v>
      </c>
      <c r="E45" s="30" t="s">
        <v>28</v>
      </c>
      <c r="F45" s="30" t="s">
        <v>465</v>
      </c>
    </row>
    <row r="46" spans="1:6" ht="75">
      <c r="A46" s="31" t="s">
        <v>154</v>
      </c>
      <c r="B46" s="31" t="str">
        <f>IFERROR(VLOOKUP(A46,'Indicator List'!A:B,2,FALSE),"")</f>
        <v>ID016</v>
      </c>
      <c r="C46" s="31" t="s">
        <v>41</v>
      </c>
      <c r="D46" s="30" t="str">
        <f>IFERROR(VLOOKUP(B46,'Indicator List'!B:D,3,FALSE),"")</f>
        <v>Percentage of births registered within the time limit prescribed under the law, during reference time period</v>
      </c>
      <c r="E46" s="30" t="s">
        <v>419</v>
      </c>
      <c r="F46" s="30" t="s">
        <v>466</v>
      </c>
    </row>
    <row r="47" spans="1:6" ht="50">
      <c r="A47" s="31" t="s">
        <v>156</v>
      </c>
      <c r="B47" s="31" t="str">
        <f>IFERROR(VLOOKUP(A47,'Indicator List'!A:B,2,FALSE),"")</f>
        <v>ID017</v>
      </c>
      <c r="C47" s="31" t="s">
        <v>426</v>
      </c>
      <c r="D47" s="30" t="str">
        <f>IFERROR(VLOOKUP(B47,'Indicator List'!B:D,3,FALSE),"")</f>
        <v>Percentage of marriages registered within the time limit prescribed under the law</v>
      </c>
      <c r="E47" s="30" t="s">
        <v>419</v>
      </c>
      <c r="F47" s="30" t="s">
        <v>421</v>
      </c>
    </row>
    <row r="48" spans="1:6" ht="87.5">
      <c r="A48" s="31" t="s">
        <v>163</v>
      </c>
      <c r="B48" s="31" t="str">
        <f>IFERROR(VLOOKUP(A48,'Indicator List'!A:B,2,FALSE),"")</f>
        <v>ID018</v>
      </c>
      <c r="D48" s="30" t="str">
        <f>IFERROR(VLOOKUP(B48,'Indicator List'!B:D,3,FALSE),"")</f>
        <v>Percentage of deaths registered within one year of occurrence out of the expected number of deaths</v>
      </c>
      <c r="E48" s="30" t="s">
        <v>419</v>
      </c>
      <c r="F48" s="30" t="s">
        <v>467</v>
      </c>
    </row>
    <row r="49" spans="1:6" ht="25">
      <c r="A49" s="31" t="s">
        <v>163</v>
      </c>
      <c r="B49" s="31" t="str">
        <f>IFERROR(VLOOKUP(A49,'Indicator List'!A:B,2,FALSE),"")</f>
        <v>ID018</v>
      </c>
      <c r="C49" s="31" t="s">
        <v>52</v>
      </c>
      <c r="D49" s="30" t="str">
        <f>IFERROR(VLOOKUP(B49,'Indicator List'!B:D,3,FALSE),"")</f>
        <v>Percentage of deaths registered within one year of occurrence out of the expected number of deaths</v>
      </c>
      <c r="E49" s="30" t="s">
        <v>427</v>
      </c>
      <c r="F49" s="30" t="s">
        <v>468</v>
      </c>
    </row>
    <row r="50" spans="1:6" ht="25">
      <c r="A50" s="31" t="s">
        <v>163</v>
      </c>
      <c r="B50" s="31" t="str">
        <f>IFERROR(VLOOKUP(A50,'Indicator List'!A:B,2,FALSE),"")</f>
        <v>ID018</v>
      </c>
      <c r="C50" s="31" t="s">
        <v>52</v>
      </c>
      <c r="D50" s="30" t="str">
        <f>IFERROR(VLOOKUP(B50,'Indicator List'!B:D,3,FALSE),"")</f>
        <v>Percentage of deaths registered within one year of occurrence out of the expected number of deaths</v>
      </c>
      <c r="E50" s="30" t="s">
        <v>469</v>
      </c>
      <c r="F50" s="30" t="s">
        <v>470</v>
      </c>
    </row>
    <row r="51" spans="1:6" ht="25">
      <c r="A51" s="31" t="s">
        <v>163</v>
      </c>
      <c r="B51" s="31" t="str">
        <f>IFERROR(VLOOKUP(A51,'Indicator List'!A:B,2,FALSE),"")</f>
        <v>ID018</v>
      </c>
      <c r="C51" s="31" t="s">
        <v>52</v>
      </c>
      <c r="D51" s="30" t="str">
        <f>IFERROR(VLOOKUP(B51,'Indicator List'!B:D,3,FALSE),"")</f>
        <v>Percentage of deaths registered within one year of occurrence out of the expected number of deaths</v>
      </c>
      <c r="E51" s="30" t="s">
        <v>442</v>
      </c>
      <c r="F51" s="30" t="s">
        <v>471</v>
      </c>
    </row>
    <row r="52" spans="1:6" ht="25">
      <c r="A52" s="31" t="s">
        <v>163</v>
      </c>
      <c r="B52" s="31" t="str">
        <f>IFERROR(VLOOKUP(A52,'Indicator List'!A:B,2,FALSE),"")</f>
        <v>ID018</v>
      </c>
      <c r="C52" s="31" t="s">
        <v>52</v>
      </c>
      <c r="D52" s="30" t="str">
        <f>IFERROR(VLOOKUP(B52,'Indicator List'!B:D,3,FALSE),"")</f>
        <v>Percentage of deaths registered within one year of occurrence out of the expected number of deaths</v>
      </c>
      <c r="E52" s="30" t="s">
        <v>452</v>
      </c>
      <c r="F52" s="30" t="s">
        <v>472</v>
      </c>
    </row>
    <row r="53" spans="1:6" ht="37.5">
      <c r="A53" s="31" t="s">
        <v>163</v>
      </c>
      <c r="B53" s="31" t="str">
        <f>IFERROR(VLOOKUP(A53,'Indicator List'!A:B,2,FALSE),"")</f>
        <v>ID018</v>
      </c>
      <c r="C53" s="31" t="s">
        <v>52</v>
      </c>
      <c r="D53" s="30" t="str">
        <f>IFERROR(VLOOKUP(B53,'Indicator List'!B:D,3,FALSE),"")</f>
        <v>Percentage of deaths registered within one year of occurrence out of the expected number of deaths</v>
      </c>
      <c r="E53" s="30" t="s">
        <v>448</v>
      </c>
      <c r="F53" s="30" t="s">
        <v>473</v>
      </c>
    </row>
    <row r="54" spans="1:6" ht="25">
      <c r="A54" s="31" t="s">
        <v>165</v>
      </c>
      <c r="B54" s="31" t="str">
        <f>IFERROR(VLOOKUP(A54,'Indicator List'!A:B,2,FALSE),"")</f>
        <v>ID019</v>
      </c>
      <c r="C54" s="31" t="s">
        <v>41</v>
      </c>
      <c r="D54" s="30" t="str">
        <f>IFERROR(VLOOKUP(B54,'Indicator List'!B:D,3,FALSE),"")</f>
        <v xml:space="preserve">Percentage of births registered within one year of occurrence out of the expected number of births  </v>
      </c>
      <c r="E54" s="30" t="s">
        <v>427</v>
      </c>
      <c r="F54" s="30" t="s">
        <v>468</v>
      </c>
    </row>
    <row r="55" spans="1:6" ht="25">
      <c r="A55" s="31" t="s">
        <v>165</v>
      </c>
      <c r="B55" s="31" t="str">
        <f>IFERROR(VLOOKUP(A55,'Indicator List'!A:B,2,FALSE),"")</f>
        <v>ID019</v>
      </c>
      <c r="C55" s="31" t="s">
        <v>41</v>
      </c>
      <c r="D55" s="30" t="str">
        <f>IFERROR(VLOOKUP(B55,'Indicator List'!B:D,3,FALSE),"")</f>
        <v xml:space="preserve">Percentage of births registered within one year of occurrence out of the expected number of births  </v>
      </c>
      <c r="E55" s="30" t="s">
        <v>474</v>
      </c>
      <c r="F55" s="30" t="s">
        <v>475</v>
      </c>
    </row>
    <row r="56" spans="1:6" ht="25">
      <c r="A56" s="31" t="s">
        <v>165</v>
      </c>
      <c r="B56" s="31" t="str">
        <f>IFERROR(VLOOKUP(A56,'Indicator List'!A:B,2,FALSE),"")</f>
        <v>ID019</v>
      </c>
      <c r="C56" s="31" t="s">
        <v>41</v>
      </c>
      <c r="D56" s="30" t="str">
        <f>IFERROR(VLOOKUP(B56,'Indicator List'!B:D,3,FALSE),"")</f>
        <v xml:space="preserve">Percentage of births registered within one year of occurrence out of the expected number of births  </v>
      </c>
      <c r="E56" s="30" t="s">
        <v>452</v>
      </c>
      <c r="F56" s="30" t="s">
        <v>476</v>
      </c>
    </row>
    <row r="57" spans="1:6" ht="25">
      <c r="A57" s="31" t="s">
        <v>165</v>
      </c>
      <c r="B57" s="31" t="str">
        <f>IFERROR(VLOOKUP(A57,'Indicator List'!A:B,2,FALSE),"")</f>
        <v>ID019</v>
      </c>
      <c r="C57" s="31" t="s">
        <v>41</v>
      </c>
      <c r="D57" s="30" t="str">
        <f>IFERROR(VLOOKUP(B57,'Indicator List'!B:D,3,FALSE),"")</f>
        <v xml:space="preserve">Percentage of births registered within one year of occurrence out of the expected number of births  </v>
      </c>
      <c r="E57" s="30" t="s">
        <v>442</v>
      </c>
      <c r="F57" s="30" t="s">
        <v>477</v>
      </c>
    </row>
    <row r="58" spans="1:6" ht="25">
      <c r="A58" s="31" t="s">
        <v>165</v>
      </c>
      <c r="B58" s="31" t="str">
        <f>IFERROR(VLOOKUP(A58,'Indicator List'!A:B,2,FALSE),"")</f>
        <v>ID019</v>
      </c>
      <c r="C58" s="31" t="s">
        <v>41</v>
      </c>
      <c r="D58" s="30" t="str">
        <f>IFERROR(VLOOKUP(B58,'Indicator List'!B:D,3,FALSE),"")</f>
        <v xml:space="preserve">Percentage of births registered within one year of occurrence out of the expected number of births  </v>
      </c>
      <c r="E58" s="30" t="s">
        <v>469</v>
      </c>
      <c r="F58" s="30" t="s">
        <v>478</v>
      </c>
    </row>
    <row r="59" spans="1:6" ht="25">
      <c r="A59" s="31" t="s">
        <v>165</v>
      </c>
      <c r="B59" s="31" t="str">
        <f>IFERROR(VLOOKUP(A59,'Indicator List'!A:B,2,FALSE),"")</f>
        <v>ID019</v>
      </c>
      <c r="C59" s="31" t="s">
        <v>41</v>
      </c>
      <c r="D59" s="30" t="str">
        <f>IFERROR(VLOOKUP(B59,'Indicator List'!B:D,3,FALSE),"")</f>
        <v xml:space="preserve">Percentage of births registered within one year of occurrence out of the expected number of births  </v>
      </c>
      <c r="E59" s="30" t="s">
        <v>439</v>
      </c>
      <c r="F59" s="30" t="s">
        <v>479</v>
      </c>
    </row>
    <row r="60" spans="1:6" ht="37.5">
      <c r="A60" s="31" t="s">
        <v>165</v>
      </c>
      <c r="B60" s="31" t="str">
        <f>IFERROR(VLOOKUP(A60,'Indicator List'!A:B,2,FALSE),"")</f>
        <v>ID019</v>
      </c>
      <c r="C60" s="31" t="s">
        <v>41</v>
      </c>
      <c r="D60" s="30" t="str">
        <f>IFERROR(VLOOKUP(B60,'Indicator List'!B:D,3,FALSE),"")</f>
        <v xml:space="preserve">Percentage of births registered within one year of occurrence out of the expected number of births  </v>
      </c>
      <c r="E60" s="30" t="s">
        <v>480</v>
      </c>
      <c r="F60" s="30" t="s">
        <v>481</v>
      </c>
    </row>
    <row r="61" spans="1:6" ht="25">
      <c r="A61" s="31" t="s">
        <v>165</v>
      </c>
      <c r="B61" s="31" t="str">
        <f>IFERROR(VLOOKUP(A61,'Indicator List'!A:B,2,FALSE),"")</f>
        <v>ID019</v>
      </c>
      <c r="C61" s="31" t="s">
        <v>41</v>
      </c>
      <c r="D61" s="30" t="str">
        <f>IFERROR(VLOOKUP(B61,'Indicator List'!B:D,3,FALSE),"")</f>
        <v xml:space="preserve">Percentage of births registered within one year of occurrence out of the expected number of births  </v>
      </c>
      <c r="E61" s="30" t="s">
        <v>28</v>
      </c>
      <c r="F61" s="30" t="s">
        <v>482</v>
      </c>
    </row>
    <row r="62" spans="1:6" ht="37.5">
      <c r="A62" s="31" t="s">
        <v>167</v>
      </c>
      <c r="B62" s="31" t="str">
        <f>IFERROR(VLOOKUP(A62,'Indicator List'!A:B,2,FALSE),"")</f>
        <v>ID020</v>
      </c>
      <c r="C62" s="31" t="s">
        <v>52</v>
      </c>
      <c r="D62" s="30" t="str">
        <f>IFERROR(VLOOKUP(B62,'Indicator List'!B:D,3,FALSE),"")</f>
        <v>Percentage of registered deaths that take place in health facilities, during reference time period</v>
      </c>
      <c r="E62" s="30" t="s">
        <v>483</v>
      </c>
      <c r="F62" s="30" t="s">
        <v>484</v>
      </c>
    </row>
    <row r="63" spans="1:6" ht="25">
      <c r="A63" s="31" t="s">
        <v>167</v>
      </c>
      <c r="B63" s="31" t="str">
        <f>IFERROR(VLOOKUP(A63,'Indicator List'!A:B,2,FALSE),"")</f>
        <v>ID020</v>
      </c>
      <c r="C63" s="31" t="s">
        <v>52</v>
      </c>
      <c r="D63" s="30" t="str">
        <f>IFERROR(VLOOKUP(B63,'Indicator List'!B:D,3,FALSE),"")</f>
        <v>Percentage of registered deaths that take place in health facilities, during reference time period</v>
      </c>
      <c r="E63" s="30" t="s">
        <v>28</v>
      </c>
      <c r="F63" s="30" t="s">
        <v>485</v>
      </c>
    </row>
    <row r="64" spans="1:6" ht="25">
      <c r="A64" s="31" t="s">
        <v>167</v>
      </c>
      <c r="B64" s="31" t="str">
        <f>IFERROR(VLOOKUP(A64,'Indicator List'!A:B,2,FALSE),"")</f>
        <v>ID020</v>
      </c>
      <c r="C64" s="31" t="s">
        <v>52</v>
      </c>
      <c r="D64" s="30" t="str">
        <f>IFERROR(VLOOKUP(B64,'Indicator List'!B:D,3,FALSE),"")</f>
        <v>Percentage of registered deaths that take place in health facilities, during reference time period</v>
      </c>
      <c r="E64" s="30" t="s">
        <v>439</v>
      </c>
      <c r="F64" s="30" t="s">
        <v>457</v>
      </c>
    </row>
    <row r="65" spans="1:6" ht="75">
      <c r="A65" s="31" t="s">
        <v>167</v>
      </c>
      <c r="B65" s="31" t="str">
        <f>IFERROR(VLOOKUP(A65,'Indicator List'!A:B,2,FALSE),"")</f>
        <v>ID020</v>
      </c>
      <c r="C65" s="31" t="s">
        <v>52</v>
      </c>
      <c r="D65" s="30" t="str">
        <f>IFERROR(VLOOKUP(B65,'Indicator List'!B:D,3,FALSE),"")</f>
        <v>Percentage of registered deaths that take place in health facilities, during reference time period</v>
      </c>
      <c r="E65" s="30" t="s">
        <v>419</v>
      </c>
      <c r="F65" s="30" t="s">
        <v>466</v>
      </c>
    </row>
    <row r="66" spans="1:6" ht="37" customHeight="1">
      <c r="A66" s="31" t="s">
        <v>167</v>
      </c>
      <c r="B66" s="31" t="str">
        <f>IFERROR(VLOOKUP(A66,'Indicator List'!A:B,2,FALSE),"")</f>
        <v>ID020</v>
      </c>
      <c r="C66" s="31" t="s">
        <v>52</v>
      </c>
      <c r="D66" s="30" t="str">
        <f>IFERROR(VLOOKUP(B66,'Indicator List'!B:D,3,FALSE),"")</f>
        <v>Percentage of registered deaths that take place in health facilities, during reference time period</v>
      </c>
      <c r="E66" s="30" t="s">
        <v>439</v>
      </c>
      <c r="F66" s="30" t="s">
        <v>486</v>
      </c>
    </row>
    <row r="67" spans="1:6" ht="25">
      <c r="A67" s="31" t="s">
        <v>167</v>
      </c>
      <c r="B67" s="31" t="str">
        <f>IFERROR(VLOOKUP(A67,'Indicator List'!A:B,2,FALSE),"")</f>
        <v>ID020</v>
      </c>
      <c r="C67" s="31" t="s">
        <v>52</v>
      </c>
      <c r="D67" s="30" t="str">
        <f>IFERROR(VLOOKUP(B67,'Indicator List'!B:D,3,FALSE),"")</f>
        <v>Percentage of registered deaths that take place in health facilities, during reference time period</v>
      </c>
      <c r="E67" s="30" t="s">
        <v>439</v>
      </c>
      <c r="F67" s="30" t="s">
        <v>487</v>
      </c>
    </row>
    <row r="68" spans="1:6" ht="37.5">
      <c r="A68" s="31" t="s">
        <v>167</v>
      </c>
      <c r="B68" s="31" t="str">
        <f>IFERROR(VLOOKUP(A68,'Indicator List'!A:B,2,FALSE),"")</f>
        <v>ID020</v>
      </c>
      <c r="C68" s="31" t="s">
        <v>52</v>
      </c>
      <c r="D68" s="30" t="str">
        <f>IFERROR(VLOOKUP(B68,'Indicator List'!B:D,3,FALSE),"")</f>
        <v>Percentage of registered deaths that take place in health facilities, during reference time period</v>
      </c>
      <c r="E68" s="30" t="s">
        <v>488</v>
      </c>
      <c r="F68" s="30" t="s">
        <v>489</v>
      </c>
    </row>
    <row r="69" spans="1:6" ht="63" customHeight="1">
      <c r="A69" s="31" t="s">
        <v>167</v>
      </c>
      <c r="B69" s="31" t="str">
        <f>IFERROR(VLOOKUP(A69,'Indicator List'!A:B,2,FALSE),"")</f>
        <v>ID020</v>
      </c>
      <c r="C69" s="31" t="s">
        <v>52</v>
      </c>
      <c r="D69" s="30" t="str">
        <f>IFERROR(VLOOKUP(B69,'Indicator List'!B:D,3,FALSE),"")</f>
        <v>Percentage of registered deaths that take place in health facilities, during reference time period</v>
      </c>
      <c r="E69" s="30" t="s">
        <v>490</v>
      </c>
      <c r="F69" s="70" t="s">
        <v>917</v>
      </c>
    </row>
    <row r="70" spans="1:6" ht="37.5">
      <c r="A70" s="31" t="s">
        <v>167</v>
      </c>
      <c r="B70" s="31" t="str">
        <f>IFERROR(VLOOKUP(A70,'Indicator List'!A:B,2,FALSE),"")</f>
        <v>ID020</v>
      </c>
      <c r="C70" s="31" t="s">
        <v>52</v>
      </c>
      <c r="D70" s="30" t="str">
        <f>IFERROR(VLOOKUP(B70,'Indicator List'!B:D,3,FALSE),"")</f>
        <v>Percentage of registered deaths that take place in health facilities, during reference time period</v>
      </c>
      <c r="E70" s="30" t="s">
        <v>448</v>
      </c>
      <c r="F70" s="30" t="s">
        <v>491</v>
      </c>
    </row>
    <row r="71" spans="1:6" s="30" customFormat="1" ht="25">
      <c r="A71" s="31" t="s">
        <v>167</v>
      </c>
      <c r="B71" s="31" t="str">
        <f>IFERROR(VLOOKUP(A71,'Indicator List'!A:B,2,FALSE),"")</f>
        <v>ID020</v>
      </c>
      <c r="C71" s="31" t="s">
        <v>52</v>
      </c>
      <c r="D71" s="30" t="str">
        <f>IFERROR(VLOOKUP(B71,'Indicator List'!B:D,3,FALSE),"")</f>
        <v>Percentage of registered deaths that take place in health facilities, during reference time period</v>
      </c>
      <c r="E71" s="30" t="s">
        <v>442</v>
      </c>
      <c r="F71" s="30" t="s">
        <v>492</v>
      </c>
    </row>
    <row r="72" spans="1:6" s="30" customFormat="1" ht="25">
      <c r="A72" s="31" t="s">
        <v>170</v>
      </c>
      <c r="B72" s="31" t="str">
        <f>IFERROR(VLOOKUP(A72,'Indicator List'!A:B,2,FALSE),"")</f>
        <v>ID021</v>
      </c>
      <c r="C72" s="31" t="s">
        <v>41</v>
      </c>
      <c r="D72" s="30" t="str">
        <f>IFERROR(VLOOKUP(B72,'Indicator List'!B:D,3,FALSE),"")</f>
        <v>Percentage of registered births that take place in health facilities during reference time period</v>
      </c>
      <c r="E72" s="30" t="s">
        <v>439</v>
      </c>
      <c r="F72" s="30" t="s">
        <v>493</v>
      </c>
    </row>
    <row r="73" spans="1:6" s="30" customFormat="1" ht="25">
      <c r="A73" s="31" t="s">
        <v>170</v>
      </c>
      <c r="B73" s="31" t="str">
        <f>IFERROR(VLOOKUP(A73,'Indicator List'!A:B,2,FALSE),"")</f>
        <v>ID021</v>
      </c>
      <c r="C73" s="31" t="s">
        <v>41</v>
      </c>
      <c r="D73" s="30" t="str">
        <f>IFERROR(VLOOKUP(B73,'Indicator List'!B:D,3,FALSE),"")</f>
        <v>Percentage of registered births that take place in health facilities during reference time period</v>
      </c>
      <c r="E73" s="30" t="s">
        <v>439</v>
      </c>
      <c r="F73" s="30" t="s">
        <v>494</v>
      </c>
    </row>
    <row r="74" spans="1:6" s="30" customFormat="1" ht="25">
      <c r="A74" s="31" t="s">
        <v>170</v>
      </c>
      <c r="B74" s="31" t="str">
        <f>IFERROR(VLOOKUP(A74,'Indicator List'!A:B,2,FALSE),"")</f>
        <v>ID021</v>
      </c>
      <c r="C74" s="31" t="s">
        <v>41</v>
      </c>
      <c r="D74" s="30" t="str">
        <f>IFERROR(VLOOKUP(B74,'Indicator List'!B:D,3,FALSE),"")</f>
        <v>Percentage of registered births that take place in health facilities during reference time period</v>
      </c>
      <c r="E74" s="30" t="s">
        <v>439</v>
      </c>
      <c r="F74" s="30" t="s">
        <v>440</v>
      </c>
    </row>
    <row r="75" spans="1:6" ht="25">
      <c r="A75" s="31" t="s">
        <v>170</v>
      </c>
      <c r="B75" s="31" t="str">
        <f>IFERROR(VLOOKUP(A75,'Indicator List'!A:B,2,FALSE),"")</f>
        <v>ID021</v>
      </c>
      <c r="C75" s="31" t="s">
        <v>41</v>
      </c>
      <c r="D75" s="30" t="str">
        <f>IFERROR(VLOOKUP(B75,'Indicator List'!B:D,3,FALSE),"")</f>
        <v>Percentage of registered births that take place in health facilities during reference time period</v>
      </c>
      <c r="E75" s="30" t="s">
        <v>28</v>
      </c>
      <c r="F75" s="30" t="s">
        <v>495</v>
      </c>
    </row>
    <row r="76" spans="1:6" ht="25">
      <c r="A76" s="31" t="s">
        <v>170</v>
      </c>
      <c r="B76" s="31" t="str">
        <f>IFERROR(VLOOKUP(A76,'Indicator List'!A:B,2,FALSE),"")</f>
        <v>ID021</v>
      </c>
      <c r="C76" s="31" t="s">
        <v>41</v>
      </c>
      <c r="D76" s="30" t="str">
        <f>IFERROR(VLOOKUP(B76,'Indicator List'!B:D,3,FALSE),"")</f>
        <v>Percentage of registered births that take place in health facilities during reference time period</v>
      </c>
      <c r="E76" s="30" t="s">
        <v>28</v>
      </c>
      <c r="F76" s="30" t="s">
        <v>496</v>
      </c>
    </row>
    <row r="77" spans="1:6" ht="25">
      <c r="A77" s="31" t="s">
        <v>172</v>
      </c>
      <c r="B77" s="31" t="str">
        <f>IFERROR(VLOOKUP(A77,'Indicator List'!A:B,2,FALSE),"")</f>
        <v>ID022</v>
      </c>
      <c r="C77" s="31" t="s">
        <v>426</v>
      </c>
      <c r="D77" s="30" t="str">
        <f>IFERROR(VLOOKUP(B77,'Indicator List'!B:D,3,FALSE),"")</f>
        <v>Percent of registered unions ending in registered divorce</v>
      </c>
      <c r="E77" s="30" t="s">
        <v>427</v>
      </c>
      <c r="F77" s="30" t="s">
        <v>468</v>
      </c>
    </row>
    <row r="78" spans="1:6" ht="12.5">
      <c r="A78" s="31" t="s">
        <v>172</v>
      </c>
      <c r="B78" s="31" t="str">
        <f>IFERROR(VLOOKUP(A78,'Indicator List'!A:B,2,FALSE),"")</f>
        <v>ID022</v>
      </c>
      <c r="C78" s="31" t="s">
        <v>426</v>
      </c>
      <c r="D78" s="30" t="str">
        <f>IFERROR(VLOOKUP(B78,'Indicator List'!B:D,3,FALSE),"")</f>
        <v>Percent of registered unions ending in registered divorce</v>
      </c>
      <c r="E78" s="30" t="s">
        <v>416</v>
      </c>
      <c r="F78" s="30" t="s">
        <v>497</v>
      </c>
    </row>
    <row r="79" spans="1:6" ht="12.5">
      <c r="A79" s="31" t="s">
        <v>172</v>
      </c>
      <c r="B79" s="31" t="str">
        <f>IFERROR(VLOOKUP(A79,'Indicator List'!A:B,2,FALSE),"")</f>
        <v>ID022</v>
      </c>
      <c r="C79" s="31" t="s">
        <v>426</v>
      </c>
      <c r="D79" s="30" t="str">
        <f>IFERROR(VLOOKUP(B79,'Indicator List'!B:D,3,FALSE),"")</f>
        <v>Percent of registered unions ending in registered divorce</v>
      </c>
      <c r="E79" s="30" t="s">
        <v>416</v>
      </c>
      <c r="F79" s="30" t="s">
        <v>498</v>
      </c>
    </row>
    <row r="80" spans="1:6" ht="12.5">
      <c r="A80" s="31" t="s">
        <v>172</v>
      </c>
      <c r="B80" s="31" t="str">
        <f>IFERROR(VLOOKUP(A80,'Indicator List'!A:B,2,FALSE),"")</f>
        <v>ID022</v>
      </c>
      <c r="C80" s="31" t="s">
        <v>426</v>
      </c>
      <c r="D80" s="30" t="str">
        <f>IFERROR(VLOOKUP(B80,'Indicator List'!B:D,3,FALSE),"")</f>
        <v>Percent of registered unions ending in registered divorce</v>
      </c>
      <c r="E80" s="30" t="s">
        <v>416</v>
      </c>
      <c r="F80" s="30" t="s">
        <v>499</v>
      </c>
    </row>
    <row r="81" spans="1:6" ht="12.5">
      <c r="A81" s="31" t="s">
        <v>172</v>
      </c>
      <c r="B81" s="31" t="str">
        <f>IFERROR(VLOOKUP(A81,'Indicator List'!A:B,2,FALSE),"")</f>
        <v>ID022</v>
      </c>
      <c r="C81" s="31" t="s">
        <v>426</v>
      </c>
      <c r="D81" s="30" t="str">
        <f>IFERROR(VLOOKUP(B81,'Indicator List'!B:D,3,FALSE),"")</f>
        <v>Percent of registered unions ending in registered divorce</v>
      </c>
      <c r="E81" s="30" t="s">
        <v>416</v>
      </c>
      <c r="F81" s="30" t="s">
        <v>500</v>
      </c>
    </row>
    <row r="82" spans="1:6" ht="25">
      <c r="A82" s="31" t="s">
        <v>177</v>
      </c>
      <c r="B82" s="31" t="str">
        <f>IFERROR(VLOOKUP(A82,'Indicator List'!A:B,2,FALSE),"")</f>
        <v>ID023</v>
      </c>
      <c r="C82" s="31" t="s">
        <v>52</v>
      </c>
      <c r="D82" s="30" t="str">
        <f>IFERROR(VLOOKUP(B82,'Indicator List'!B:D,3,FALSE),"")</f>
        <v>Percentage of  registered deaths out of notified deaths, during reference time period</v>
      </c>
      <c r="E82" s="30" t="s">
        <v>427</v>
      </c>
      <c r="F82" s="30" t="s">
        <v>468</v>
      </c>
    </row>
    <row r="83" spans="1:6" ht="25">
      <c r="A83" s="31" t="s">
        <v>179</v>
      </c>
      <c r="B83" s="31" t="str">
        <f>IFERROR(VLOOKUP(A83,'Indicator List'!A:B,2,FALSE),"")</f>
        <v>ID024</v>
      </c>
      <c r="C83" s="31" t="s">
        <v>41</v>
      </c>
      <c r="D83" s="30" t="str">
        <f>IFERROR(VLOOKUP(B83,'Indicator List'!B:D,3,FALSE),"")</f>
        <v>Percentage of registered births out of notified births,during reference time period</v>
      </c>
      <c r="E83" s="30" t="s">
        <v>427</v>
      </c>
      <c r="F83" s="30" t="s">
        <v>468</v>
      </c>
    </row>
    <row r="84" spans="1:6" ht="37.5">
      <c r="A84" s="31" t="s">
        <v>181</v>
      </c>
      <c r="B84" s="31" t="str">
        <f>IFERROR(VLOOKUP(A84,'Indicator List'!A:B,2,FALSE),"")</f>
        <v>ID025</v>
      </c>
      <c r="C84" s="31" t="s">
        <v>52</v>
      </c>
      <c r="D84" s="30" t="str">
        <f>IFERROR(VLOOKUP(B84,'Indicator List'!B:D,3,FALSE),"")</f>
        <v>Percentage of registered deaths in the time limit prescribed under the law out of the expected number of deaths</v>
      </c>
      <c r="E84" s="30" t="s">
        <v>483</v>
      </c>
      <c r="F84" s="30" t="s">
        <v>501</v>
      </c>
    </row>
    <row r="85" spans="1:6" ht="87.5">
      <c r="A85" s="31" t="s">
        <v>181</v>
      </c>
      <c r="B85" s="31" t="str">
        <f>IFERROR(VLOOKUP(A85,'Indicator List'!A:B,2,FALSE),"")</f>
        <v>ID025</v>
      </c>
      <c r="C85" s="31" t="s">
        <v>52</v>
      </c>
      <c r="D85" s="30" t="str">
        <f>IFERROR(VLOOKUP(B85,'Indicator List'!B:D,3,FALSE),"")</f>
        <v>Percentage of registered deaths in the time limit prescribed under the law out of the expected number of deaths</v>
      </c>
      <c r="E85" s="30" t="s">
        <v>419</v>
      </c>
      <c r="F85" s="30" t="s">
        <v>420</v>
      </c>
    </row>
    <row r="86" spans="1:6" ht="37.5">
      <c r="A86" s="31" t="s">
        <v>184</v>
      </c>
      <c r="B86" s="31" t="str">
        <f>IFERROR(VLOOKUP(A86,'Indicator List'!A:B,2,FALSE),"")</f>
        <v>ID026</v>
      </c>
      <c r="C86" s="31" t="s">
        <v>41</v>
      </c>
      <c r="D86" s="30" t="str">
        <f>IFERROR(VLOOKUP(B86,'Indicator List'!B:D,3,FALSE),"")</f>
        <v xml:space="preserve">Percentage of registered births the time limit prescribed under the law out of the expected number of births  </v>
      </c>
      <c r="E86" s="30" t="s">
        <v>480</v>
      </c>
      <c r="F86" s="30" t="s">
        <v>502</v>
      </c>
    </row>
    <row r="87" spans="1:6" ht="87.5">
      <c r="A87" s="31" t="s">
        <v>184</v>
      </c>
      <c r="B87" s="31" t="str">
        <f>IFERROR(VLOOKUP(A87,'Indicator List'!A:B,2,FALSE),"")</f>
        <v>ID026</v>
      </c>
      <c r="C87" s="31" t="s">
        <v>41</v>
      </c>
      <c r="D87" s="30" t="str">
        <f>IFERROR(VLOOKUP(B87,'Indicator List'!B:D,3,FALSE),"")</f>
        <v xml:space="preserve">Percentage of registered births the time limit prescribed under the law out of the expected number of births  </v>
      </c>
      <c r="E87" s="30" t="s">
        <v>419</v>
      </c>
      <c r="F87" s="30" t="s">
        <v>420</v>
      </c>
    </row>
    <row r="88" spans="1:6" ht="75">
      <c r="A88" s="31" t="s">
        <v>186</v>
      </c>
      <c r="B88" s="31" t="str">
        <f>IFERROR(VLOOKUP(A88,'Indicator List'!A:B,2,FALSE),"")</f>
        <v>ID027</v>
      </c>
      <c r="C88" s="31" t="s">
        <v>426</v>
      </c>
      <c r="D88" s="30" t="str">
        <f>IFERROR(VLOOKUP(B88,'Indicator List'!B:D,3,FALSE),"")</f>
        <v>Percentage of marriage registered the time limit prescribed under the law out of the expected number of marriage</v>
      </c>
      <c r="E88" s="30" t="s">
        <v>419</v>
      </c>
      <c r="F88" s="30" t="s">
        <v>466</v>
      </c>
    </row>
    <row r="89" spans="1:6" ht="12.5">
      <c r="A89" s="31" t="s">
        <v>191</v>
      </c>
      <c r="B89" s="31" t="str">
        <f>IFERROR(VLOOKUP(A89,'Indicator List'!A:B,2,FALSE),"")</f>
        <v>ID028</v>
      </c>
      <c r="C89" s="31" t="s">
        <v>52</v>
      </c>
      <c r="D89" s="30" t="str">
        <f>IFERROR(VLOOKUP(B89,'Indicator List'!B:D,3,FALSE),"")</f>
        <v>Percentage of late deaths registrations during reference time period</v>
      </c>
      <c r="E89" s="30" t="s">
        <v>28</v>
      </c>
      <c r="F89" s="30" t="s">
        <v>503</v>
      </c>
    </row>
    <row r="90" spans="1:6" ht="25">
      <c r="A90" s="31" t="s">
        <v>194</v>
      </c>
      <c r="B90" s="31" t="str">
        <f>IFERROR(VLOOKUP(A90,'Indicator List'!A:B,2,FALSE),"")</f>
        <v>ID029</v>
      </c>
      <c r="C90" s="31" t="s">
        <v>41</v>
      </c>
      <c r="D90" s="30" t="str">
        <f>IFERROR(VLOOKUP(B90,'Indicator List'!B:D,3,FALSE),"")</f>
        <v>Percent of late births registeration during reference time period</v>
      </c>
      <c r="E90" s="30" t="s">
        <v>462</v>
      </c>
      <c r="F90" s="30" t="s">
        <v>504</v>
      </c>
    </row>
    <row r="91" spans="1:6" ht="12.5">
      <c r="A91" s="31" t="s">
        <v>194</v>
      </c>
      <c r="B91" s="31" t="str">
        <f>IFERROR(VLOOKUP(A91,'Indicator List'!A:B,2,FALSE),"")</f>
        <v>ID029</v>
      </c>
      <c r="C91" s="31" t="s">
        <v>41</v>
      </c>
      <c r="D91" s="30" t="str">
        <f>IFERROR(VLOOKUP(B91,'Indicator List'!B:D,3,FALSE),"")</f>
        <v>Percent of late births registeration during reference time period</v>
      </c>
      <c r="E91" s="30" t="s">
        <v>28</v>
      </c>
      <c r="F91" s="30" t="s">
        <v>505</v>
      </c>
    </row>
    <row r="92" spans="1:6" s="51" customFormat="1" ht="70.5">
      <c r="A92" s="31" t="s">
        <v>194</v>
      </c>
      <c r="B92" s="31" t="str">
        <f>IFERROR(VLOOKUP(A92,'Indicator List'!A:B,2,FALSE),"")</f>
        <v>ID029</v>
      </c>
      <c r="C92" s="31" t="s">
        <v>460</v>
      </c>
      <c r="D92" s="30" t="str">
        <f>IFERROR(VLOOKUP(B92,'Indicator List'!B:D,3,FALSE),"")</f>
        <v>Percent of late births registeration during reference time period</v>
      </c>
      <c r="E92" s="30" t="s">
        <v>29</v>
      </c>
      <c r="F92" s="74" t="s">
        <v>913</v>
      </c>
    </row>
    <row r="93" spans="1:6" ht="12.5">
      <c r="A93" s="31" t="s">
        <v>196</v>
      </c>
      <c r="B93" s="31" t="str">
        <f>IFERROR(VLOOKUP(A93,'Indicator List'!A:B,2,FALSE),"")</f>
        <v>ID030</v>
      </c>
      <c r="C93" s="31" t="s">
        <v>52</v>
      </c>
      <c r="D93" s="30" t="str">
        <f>IFERROR(VLOOKUP(B93,'Indicator List'!B:D,3,FALSE),"")</f>
        <v>Percentage of delayed deaths registrations during reference time period</v>
      </c>
      <c r="E93" s="30" t="s">
        <v>28</v>
      </c>
      <c r="F93" s="30" t="s">
        <v>506</v>
      </c>
    </row>
    <row r="94" spans="1:6" ht="25">
      <c r="A94" s="31" t="s">
        <v>199</v>
      </c>
      <c r="B94" s="31" t="str">
        <f>IFERROR(VLOOKUP(A94,'Indicator List'!A:B,2,FALSE),"")</f>
        <v>ID031</v>
      </c>
      <c r="C94" s="31" t="s">
        <v>41</v>
      </c>
      <c r="D94" s="30" t="str">
        <f>IFERROR(VLOOKUP(B94,'Indicator List'!B:D,3,FALSE),"")</f>
        <v>Percent of delayed births registeration during reference time period</v>
      </c>
      <c r="E94" s="30" t="s">
        <v>462</v>
      </c>
      <c r="F94" s="30" t="s">
        <v>504</v>
      </c>
    </row>
    <row r="95" spans="1:6" s="51" customFormat="1" ht="12.5">
      <c r="A95" s="31" t="s">
        <v>199</v>
      </c>
      <c r="B95" s="31" t="str">
        <f>IFERROR(VLOOKUP(A95,'Indicator List'!A:B,2,FALSE),"")</f>
        <v>ID031</v>
      </c>
      <c r="C95" s="31" t="s">
        <v>41</v>
      </c>
      <c r="D95" s="30" t="str">
        <f>IFERROR(VLOOKUP(B95,'Indicator List'!B:D,3,FALSE),"")</f>
        <v>Percent of delayed births registeration during reference time period</v>
      </c>
      <c r="E95" s="30" t="s">
        <v>28</v>
      </c>
      <c r="F95" s="52" t="s">
        <v>507</v>
      </c>
    </row>
    <row r="96" spans="1:6" ht="70.5">
      <c r="A96" s="31" t="s">
        <v>199</v>
      </c>
      <c r="B96" s="31" t="str">
        <f>IFERROR(VLOOKUP(A96,'Indicator List'!A:B,2,FALSE),"")</f>
        <v>ID031</v>
      </c>
      <c r="C96" s="31" t="s">
        <v>41</v>
      </c>
      <c r="D96" s="30" t="str">
        <f>IFERROR(VLOOKUP(B96,'Indicator List'!B:D,3,FALSE),"")</f>
        <v>Percent of delayed births registeration during reference time period</v>
      </c>
      <c r="E96" s="30" t="s">
        <v>29</v>
      </c>
      <c r="F96" s="73" t="s">
        <v>914</v>
      </c>
    </row>
    <row r="97" spans="1:6" ht="12.5">
      <c r="A97" s="31" t="s">
        <v>201</v>
      </c>
      <c r="B97" s="31" t="str">
        <f>IFERROR(VLOOKUP(A97,'Indicator List'!A:B,2,FALSE),"")</f>
        <v>ID032</v>
      </c>
      <c r="C97" s="31" t="s">
        <v>52</v>
      </c>
      <c r="D97" s="30" t="str">
        <f>IFERROR(VLOOKUP(B97,'Indicator List'!B:D,3,FALSE),"")</f>
        <v xml:space="preserve">Number of visits needed to register and certify deaths </v>
      </c>
      <c r="E97" s="30" t="s">
        <v>419</v>
      </c>
      <c r="F97" s="30" t="s">
        <v>508</v>
      </c>
    </row>
    <row r="98" spans="1:6" ht="25">
      <c r="A98" s="31" t="s">
        <v>201</v>
      </c>
      <c r="B98" s="31" t="str">
        <f>IFERROR(VLOOKUP(A98,'Indicator List'!A:B,2,FALSE),"")</f>
        <v>ID032</v>
      </c>
      <c r="C98" s="31" t="s">
        <v>52</v>
      </c>
      <c r="D98" s="30" t="str">
        <f>IFERROR(VLOOKUP(B98,'Indicator List'!B:D,3,FALSE),"")</f>
        <v xml:space="preserve">Number of visits needed to register and certify deaths </v>
      </c>
      <c r="E98" s="30" t="s">
        <v>427</v>
      </c>
      <c r="F98" s="30" t="s">
        <v>509</v>
      </c>
    </row>
    <row r="99" spans="1:6" ht="12.5">
      <c r="A99" s="31" t="s">
        <v>204</v>
      </c>
      <c r="B99" s="31" t="str">
        <f>IFERROR(VLOOKUP(A99,'Indicator List'!A:B,2,FALSE),"")</f>
        <v>ID033</v>
      </c>
      <c r="C99" s="31" t="s">
        <v>41</v>
      </c>
      <c r="D99" s="30" t="str">
        <f>IFERROR(VLOOKUP(B99,'Indicator List'!B:D,3,FALSE),"")</f>
        <v>Number of visits needed to register and certify births</v>
      </c>
      <c r="E99" s="30" t="s">
        <v>419</v>
      </c>
      <c r="F99" s="30" t="s">
        <v>508</v>
      </c>
    </row>
    <row r="100" spans="1:6" ht="25">
      <c r="A100" s="31" t="s">
        <v>204</v>
      </c>
      <c r="B100" s="31" t="str">
        <f>IFERROR(VLOOKUP(A100,'Indicator List'!A:B,2,FALSE),"")</f>
        <v>ID033</v>
      </c>
      <c r="C100" s="31" t="s">
        <v>41</v>
      </c>
      <c r="D100" s="30" t="str">
        <f>IFERROR(VLOOKUP(B100,'Indicator List'!B:D,3,FALSE),"")</f>
        <v>Number of visits needed to register and certify births</v>
      </c>
      <c r="E100" s="30" t="s">
        <v>427</v>
      </c>
      <c r="F100" s="30" t="s">
        <v>509</v>
      </c>
    </row>
    <row r="101" spans="1:6" ht="37.5">
      <c r="A101" s="31" t="s">
        <v>206</v>
      </c>
      <c r="B101" s="31" t="str">
        <f>IFERROR(VLOOKUP(A101,'Indicator List'!A:B,2,FALSE),"")</f>
        <v>ID034</v>
      </c>
      <c r="C101" s="31" t="s">
        <v>52</v>
      </c>
      <c r="D101" s="30" t="str">
        <f>IFERROR(VLOOKUP(B101,'Indicator List'!B:D,3,FALSE),"")</f>
        <v>Percentage of deaths registered out of the number of deaths known to the health sector, during reference time period</v>
      </c>
      <c r="E101" s="30" t="s">
        <v>419</v>
      </c>
      <c r="F101" s="30" t="s">
        <v>510</v>
      </c>
    </row>
    <row r="102" spans="1:6" ht="37.5">
      <c r="A102" s="31" t="s">
        <v>208</v>
      </c>
      <c r="B102" s="31" t="str">
        <f>IFERROR(VLOOKUP(A102,'Indicator List'!A:B,2,FALSE),"")</f>
        <v>ID035</v>
      </c>
      <c r="C102" s="31" t="s">
        <v>41</v>
      </c>
      <c r="D102" s="30" t="str">
        <f>IFERROR(VLOOKUP(B102,'Indicator List'!B:D,3,FALSE),"")</f>
        <v>Percentage of births registered out of the number of births known to the health sector, during reference time period</v>
      </c>
      <c r="E102" s="30" t="s">
        <v>419</v>
      </c>
      <c r="F102" s="30" t="s">
        <v>510</v>
      </c>
    </row>
    <row r="103" spans="1:6" s="51" customFormat="1" ht="12.5">
      <c r="A103" s="31" t="s">
        <v>210</v>
      </c>
      <c r="B103" s="31" t="str">
        <f>IFERROR(VLOOKUP(A103,'Indicator List'!A:B,2,FALSE),"")</f>
        <v>ID036</v>
      </c>
      <c r="C103" s="31"/>
      <c r="D103" s="30" t="str">
        <f>IFERROR(VLOOKUP(B103,'Indicator List'!B:D,3,FALSE),"")</f>
        <v xml:space="preserve">Average distance to registration service </v>
      </c>
      <c r="E103" s="30" t="s">
        <v>419</v>
      </c>
      <c r="F103" s="52" t="s">
        <v>511</v>
      </c>
    </row>
    <row r="104" spans="1:6" ht="57">
      <c r="A104" s="31" t="s">
        <v>218</v>
      </c>
      <c r="B104" s="31" t="str">
        <f>IFERROR(VLOOKUP(A104,'Indicator List'!A:B,2,FALSE),"")</f>
        <v>ID037</v>
      </c>
      <c r="C104" s="31" t="s">
        <v>52</v>
      </c>
      <c r="D104" s="30" t="str">
        <f>IFERROR(VLOOKUP(B104,'Indicator List'!B:D,3,FALSE),"")</f>
        <v>Percentage of registered deaths certified within one year of occurrence</v>
      </c>
      <c r="E104" s="30" t="s">
        <v>29</v>
      </c>
      <c r="F104" s="73" t="s">
        <v>915</v>
      </c>
    </row>
    <row r="105" spans="1:6" ht="50">
      <c r="A105" s="31" t="s">
        <v>218</v>
      </c>
      <c r="B105" s="31" t="str">
        <f>IFERROR(VLOOKUP(A105,'Indicator List'!A:B,2,FALSE),"")</f>
        <v>ID037</v>
      </c>
      <c r="C105" s="31" t="s">
        <v>52</v>
      </c>
      <c r="D105" s="30" t="str">
        <f>IFERROR(VLOOKUP(B105,'Indicator List'!B:D,3,FALSE),"")</f>
        <v>Percentage of registered deaths certified within one year of occurrence</v>
      </c>
      <c r="E105" s="30" t="s">
        <v>419</v>
      </c>
      <c r="F105" s="30" t="s">
        <v>512</v>
      </c>
    </row>
    <row r="106" spans="1:6" ht="25">
      <c r="A106" s="31" t="s">
        <v>218</v>
      </c>
      <c r="B106" s="31" t="str">
        <f>IFERROR(VLOOKUP(A106,'Indicator List'!A:B,2,FALSE),"")</f>
        <v>ID037</v>
      </c>
      <c r="C106" s="31" t="s">
        <v>52</v>
      </c>
      <c r="D106" s="30" t="str">
        <f>IFERROR(VLOOKUP(B106,'Indicator List'!B:D,3,FALSE),"")</f>
        <v>Percentage of registered deaths certified within one year of occurrence</v>
      </c>
      <c r="E106" s="30" t="s">
        <v>427</v>
      </c>
      <c r="F106" s="30" t="s">
        <v>513</v>
      </c>
    </row>
    <row r="107" spans="1:6" ht="62.5">
      <c r="A107" s="31" t="s">
        <v>218</v>
      </c>
      <c r="B107" s="31" t="str">
        <f>IFERROR(VLOOKUP(A107,'Indicator List'!A:B,2,FALSE),"")</f>
        <v>ID037</v>
      </c>
      <c r="C107" s="31" t="s">
        <v>52</v>
      </c>
      <c r="D107" s="30" t="str">
        <f>IFERROR(VLOOKUP(B107,'Indicator List'!B:D,3,FALSE),"")</f>
        <v>Percentage of registered deaths certified within one year of occurrence</v>
      </c>
      <c r="E107" s="30" t="s">
        <v>412</v>
      </c>
      <c r="F107" s="30" t="s">
        <v>514</v>
      </c>
    </row>
    <row r="108" spans="1:6" s="51" customFormat="1" ht="12.5">
      <c r="A108" s="31" t="s">
        <v>218</v>
      </c>
      <c r="B108" s="31" t="str">
        <f>IFERROR(VLOOKUP(A108,'Indicator List'!A:B,2,FALSE),"")</f>
        <v>ID037</v>
      </c>
      <c r="C108" s="31" t="s">
        <v>52</v>
      </c>
      <c r="D108" s="30" t="str">
        <f>IFERROR(VLOOKUP(B108,'Indicator List'!B:D,3,FALSE),"")</f>
        <v>Percentage of registered deaths certified within one year of occurrence</v>
      </c>
      <c r="E108" s="30" t="s">
        <v>28</v>
      </c>
      <c r="F108" s="52" t="s">
        <v>515</v>
      </c>
    </row>
    <row r="109" spans="1:6" ht="70.5">
      <c r="A109" s="31" t="s">
        <v>220</v>
      </c>
      <c r="B109" s="31" t="str">
        <f>IFERROR(VLOOKUP(A109,'Indicator List'!A:B,2,FALSE),"")</f>
        <v>ID038</v>
      </c>
      <c r="C109" s="31" t="s">
        <v>41</v>
      </c>
      <c r="D109" s="30" t="str">
        <f>IFERROR(VLOOKUP(B109,'Indicator List'!B:D,3,FALSE),"")</f>
        <v>Percentage of registered births certified during reference time period</v>
      </c>
      <c r="E109" s="30" t="s">
        <v>29</v>
      </c>
      <c r="F109" s="73" t="s">
        <v>916</v>
      </c>
    </row>
    <row r="110" spans="1:6" ht="50">
      <c r="A110" s="31" t="s">
        <v>220</v>
      </c>
      <c r="B110" s="31" t="str">
        <f>IFERROR(VLOOKUP(A110,'Indicator List'!A:B,2,FALSE),"")</f>
        <v>ID038</v>
      </c>
      <c r="C110" s="31" t="s">
        <v>41</v>
      </c>
      <c r="D110" s="30" t="str">
        <f>IFERROR(VLOOKUP(B110,'Indicator List'!B:D,3,FALSE),"")</f>
        <v>Percentage of registered births certified during reference time period</v>
      </c>
      <c r="E110" s="30" t="s">
        <v>419</v>
      </c>
      <c r="F110" s="30" t="s">
        <v>512</v>
      </c>
    </row>
    <row r="111" spans="1:6" ht="25">
      <c r="A111" s="31" t="s">
        <v>220</v>
      </c>
      <c r="B111" s="31" t="str">
        <f>IFERROR(VLOOKUP(A111,'Indicator List'!A:B,2,FALSE),"")</f>
        <v>ID038</v>
      </c>
      <c r="C111" s="31" t="s">
        <v>41</v>
      </c>
      <c r="D111" s="30" t="str">
        <f>IFERROR(VLOOKUP(B111,'Indicator List'!B:D,3,FALSE),"")</f>
        <v>Percentage of registered births certified during reference time period</v>
      </c>
      <c r="E111" s="30" t="s">
        <v>427</v>
      </c>
      <c r="F111" s="30" t="s">
        <v>513</v>
      </c>
    </row>
    <row r="112" spans="1:6" ht="25">
      <c r="A112" s="31" t="s">
        <v>220</v>
      </c>
      <c r="B112" s="31" t="str">
        <f>IFERROR(VLOOKUP(A112,'Indicator List'!A:B,2,FALSE),"")</f>
        <v>ID038</v>
      </c>
      <c r="C112" s="31" t="s">
        <v>41</v>
      </c>
      <c r="D112" s="30" t="str">
        <f>IFERROR(VLOOKUP(B112,'Indicator List'!B:D,3,FALSE),"")</f>
        <v>Percentage of registered births certified during reference time period</v>
      </c>
      <c r="E112" s="30" t="s">
        <v>516</v>
      </c>
      <c r="F112" s="30" t="s">
        <v>517</v>
      </c>
    </row>
    <row r="113" spans="1:6" ht="25">
      <c r="A113" s="31" t="s">
        <v>220</v>
      </c>
      <c r="B113" s="31" t="str">
        <f>IFERROR(VLOOKUP(A113,'Indicator List'!A:B,2,FALSE),"")</f>
        <v>ID038</v>
      </c>
      <c r="C113" s="31" t="s">
        <v>41</v>
      </c>
      <c r="D113" s="30" t="str">
        <f>IFERROR(VLOOKUP(B113,'Indicator List'!B:D,3,FALSE),"")</f>
        <v>Percentage of registered births certified during reference time period</v>
      </c>
      <c r="E113" s="30" t="s">
        <v>518</v>
      </c>
      <c r="F113" s="30" t="s">
        <v>519</v>
      </c>
    </row>
    <row r="114" spans="1:6" ht="12.5">
      <c r="A114" s="31" t="s">
        <v>220</v>
      </c>
      <c r="B114" s="31" t="str">
        <f>IFERROR(VLOOKUP(A114,'Indicator List'!A:B,2,FALSE),"")</f>
        <v>ID038</v>
      </c>
      <c r="C114" s="31" t="s">
        <v>41</v>
      </c>
      <c r="D114" s="30" t="str">
        <f>IFERROR(VLOOKUP(B114,'Indicator List'!B:D,3,FALSE),"")</f>
        <v>Percentage of registered births certified during reference time period</v>
      </c>
      <c r="E114" s="30" t="s">
        <v>28</v>
      </c>
      <c r="F114" s="30" t="s">
        <v>520</v>
      </c>
    </row>
    <row r="115" spans="1:6" ht="12.5">
      <c r="A115" s="31" t="s">
        <v>220</v>
      </c>
      <c r="B115" s="31" t="str">
        <f>IFERROR(VLOOKUP(A115,'Indicator List'!A:B,2,FALSE),"")</f>
        <v>ID038</v>
      </c>
      <c r="C115" s="31" t="s">
        <v>41</v>
      </c>
      <c r="D115" s="30" t="str">
        <f>IFERROR(VLOOKUP(B115,'Indicator List'!B:D,3,FALSE),"")</f>
        <v>Percentage of registered births certified during reference time period</v>
      </c>
      <c r="E115" s="30" t="s">
        <v>28</v>
      </c>
      <c r="F115" s="30" t="s">
        <v>521</v>
      </c>
    </row>
    <row r="116" spans="1:6" ht="50">
      <c r="A116" s="31" t="s">
        <v>222</v>
      </c>
      <c r="B116" s="31" t="str">
        <f>IFERROR(VLOOKUP(A116,'Indicator List'!A:B,2,FALSE),"")</f>
        <v>ID039</v>
      </c>
      <c r="C116" s="31" t="s">
        <v>426</v>
      </c>
      <c r="D116" s="30" t="str">
        <f>IFERROR(VLOOKUP(B116,'Indicator List'!B:D,3,FALSE),"")</f>
        <v>Percentage of registered marriages certified during reference time period</v>
      </c>
      <c r="E116" s="30" t="s">
        <v>419</v>
      </c>
      <c r="F116" s="30" t="s">
        <v>512</v>
      </c>
    </row>
    <row r="117" spans="1:6" ht="25">
      <c r="A117" s="31" t="s">
        <v>222</v>
      </c>
      <c r="B117" s="31" t="str">
        <f>IFERROR(VLOOKUP(A117,'Indicator List'!A:B,2,FALSE),"")</f>
        <v>ID039</v>
      </c>
      <c r="C117" s="31" t="s">
        <v>426</v>
      </c>
      <c r="D117" s="30" t="str">
        <f>IFERROR(VLOOKUP(B117,'Indicator List'!B:D,3,FALSE),"")</f>
        <v>Percentage of registered marriages certified during reference time period</v>
      </c>
      <c r="E117" s="30" t="s">
        <v>427</v>
      </c>
      <c r="F117" s="30" t="s">
        <v>513</v>
      </c>
    </row>
    <row r="118" spans="1:6" ht="12.5">
      <c r="A118" s="31" t="s">
        <v>227</v>
      </c>
      <c r="B118" s="31" t="str">
        <f>IFERROR(VLOOKUP(A118,'Indicator List'!A:B,2,FALSE),"")</f>
        <v>ID040</v>
      </c>
      <c r="C118" s="31" t="s">
        <v>41</v>
      </c>
      <c r="D118" s="30" t="str">
        <f>IFERROR(VLOOKUP(B118,'Indicator List'!B:D,3,FALSE),"")</f>
        <v>Percentage of children under 5 years of age who received births certificate</v>
      </c>
      <c r="E118" s="30" t="s">
        <v>28</v>
      </c>
      <c r="F118" s="30" t="s">
        <v>522</v>
      </c>
    </row>
    <row r="119" spans="1:6" ht="12.5">
      <c r="A119" s="31" t="s">
        <v>230</v>
      </c>
      <c r="B119" s="31" t="str">
        <f>IFERROR(VLOOKUP(A119,'Indicator List'!A:B,2,FALSE),"")</f>
        <v>ID041</v>
      </c>
      <c r="C119" s="31" t="s">
        <v>52</v>
      </c>
      <c r="D119" s="30" t="str">
        <f>IFERROR(VLOOKUP(B119,'Indicator List'!B:D,3,FALSE),"")</f>
        <v>Sex ratio of deaths registration completeness during reference time period</v>
      </c>
      <c r="E119" s="30" t="s">
        <v>414</v>
      </c>
      <c r="F119" s="30" t="s">
        <v>523</v>
      </c>
    </row>
    <row r="120" spans="1:6" ht="12.5">
      <c r="A120" s="31" t="s">
        <v>233</v>
      </c>
      <c r="B120" s="31" t="str">
        <f>IFERROR(VLOOKUP(A120,'Indicator List'!A:B,2,FALSE),"")</f>
        <v>ID042</v>
      </c>
      <c r="C120" s="31" t="s">
        <v>41</v>
      </c>
      <c r="D120" s="30" t="str">
        <f>IFERROR(VLOOKUP(B120,'Indicator List'!B:D,3,FALSE),"")</f>
        <v>Sex ratio of births registration completeness during reference time period</v>
      </c>
      <c r="E120" s="30" t="s">
        <v>414</v>
      </c>
      <c r="F120" s="30" t="s">
        <v>524</v>
      </c>
    </row>
    <row r="121" spans="1:6" ht="12.5">
      <c r="A121" s="31" t="s">
        <v>233</v>
      </c>
      <c r="B121" s="31" t="str">
        <f>IFERROR(VLOOKUP(A121,'Indicator List'!A:B,2,FALSE),"")</f>
        <v>ID042</v>
      </c>
      <c r="C121" s="31" t="s">
        <v>41</v>
      </c>
      <c r="D121" s="30" t="str">
        <f>IFERROR(VLOOKUP(B121,'Indicator List'!B:D,3,FALSE),"")</f>
        <v>Sex ratio of births registration completeness during reference time period</v>
      </c>
      <c r="E121" s="30" t="s">
        <v>28</v>
      </c>
      <c r="F121" s="30" t="s">
        <v>525</v>
      </c>
    </row>
    <row r="122" spans="1:6" ht="12.5">
      <c r="A122" s="31" t="s">
        <v>235</v>
      </c>
      <c r="B122" s="31" t="str">
        <f>IFERROR(VLOOKUP(A122,'Indicator List'!A:B,2,FALSE),"")</f>
        <v>ID043</v>
      </c>
      <c r="C122" s="31" t="s">
        <v>52</v>
      </c>
      <c r="D122" s="30" t="str">
        <f>IFERROR(VLOOKUP(B122,'Indicator List'!B:D,3,FALSE),"")</f>
        <v>Average time taken to travel to registration service</v>
      </c>
      <c r="E122" s="30" t="s">
        <v>419</v>
      </c>
      <c r="F122" s="30" t="s">
        <v>237</v>
      </c>
    </row>
    <row r="123" spans="1:6" ht="12.5">
      <c r="A123" s="31" t="s">
        <v>242</v>
      </c>
      <c r="B123" s="31" t="str">
        <f>IFERROR(VLOOKUP(A123,'Indicator List'!A:B,2,FALSE),"")</f>
        <v>ID044</v>
      </c>
      <c r="C123" s="31" t="s">
        <v>52</v>
      </c>
      <c r="D123" s="30" t="str">
        <f>IFERROR(VLOOKUP(B123,'Indicator List'!B:D,3,FALSE),"")</f>
        <v>Average waiting time to register a death after the declaration is made</v>
      </c>
      <c r="E123" s="30" t="s">
        <v>419</v>
      </c>
      <c r="F123" s="30" t="s">
        <v>526</v>
      </c>
    </row>
    <row r="124" spans="1:6" s="51" customFormat="1" ht="12.5">
      <c r="A124" s="31" t="s">
        <v>247</v>
      </c>
      <c r="B124" s="31" t="str">
        <f>IFERROR(VLOOKUP(A124,'Indicator List'!A:B,2,FALSE),"")</f>
        <v>ID045</v>
      </c>
      <c r="C124" s="31" t="s">
        <v>41</v>
      </c>
      <c r="D124" s="30" t="str">
        <f>IFERROR(VLOOKUP(B124,'Indicator List'!B:D,3,FALSE),"")</f>
        <v>Average waiting time to register a births after the declaration is made</v>
      </c>
      <c r="E124" s="30" t="s">
        <v>419</v>
      </c>
      <c r="F124" s="30" t="s">
        <v>526</v>
      </c>
    </row>
    <row r="125" spans="1:6" s="51" customFormat="1" ht="12.5">
      <c r="A125" s="31" t="s">
        <v>249</v>
      </c>
      <c r="B125" s="31" t="str">
        <f>IFERROR(VLOOKUP(A125,'Indicator List'!A:B,2,FALSE),"")</f>
        <v>ID046</v>
      </c>
      <c r="C125" s="31" t="s">
        <v>426</v>
      </c>
      <c r="D125" s="30" t="str">
        <f>IFERROR(VLOOKUP(B125,'Indicator List'!B:D,3,FALSE),"")</f>
        <v>Average waiting time to register a marriage after the declaration is made</v>
      </c>
      <c r="E125" s="31" t="s">
        <v>419</v>
      </c>
      <c r="F125" s="31" t="s">
        <v>526</v>
      </c>
    </row>
    <row r="126" spans="1:6" s="51" customFormat="1" ht="25">
      <c r="A126" s="31" t="s">
        <v>252</v>
      </c>
      <c r="B126" s="31" t="str">
        <f>IFERROR(VLOOKUP(A126,'Indicator List'!A:B,2,FALSE),"")</f>
        <v>ID047</v>
      </c>
      <c r="C126" s="31" t="s">
        <v>52</v>
      </c>
      <c r="D126" s="30" t="str">
        <f>IFERROR(VLOOKUP(B126,'Indicator List'!B:D,3,FALSE),"")</f>
        <v>Percentage of hospitals or other health facilities that have registration officers on the premises</v>
      </c>
      <c r="E126" s="30" t="s">
        <v>439</v>
      </c>
      <c r="F126" s="30" t="s">
        <v>527</v>
      </c>
    </row>
    <row r="127" spans="1:6" ht="37.5">
      <c r="A127" s="31" t="s">
        <v>257</v>
      </c>
      <c r="B127" s="31" t="str">
        <f>IFERROR(VLOOKUP(A127,'Indicator List'!A:B,2,FALSE),"")</f>
        <v>ID048</v>
      </c>
      <c r="C127" s="31" t="s">
        <v>52</v>
      </c>
      <c r="D127" s="30" t="str">
        <f>IFERROR(VLOOKUP(B127,'Indicator List'!B:D,3,FALSE),"")</f>
        <v xml:space="preserve">Average waiting time to obtain a certificate after registration of death 
</v>
      </c>
      <c r="E127" s="30" t="s">
        <v>419</v>
      </c>
      <c r="F127" s="30" t="s">
        <v>528</v>
      </c>
    </row>
    <row r="128" spans="1:6" ht="37.5">
      <c r="A128" s="31" t="s">
        <v>262</v>
      </c>
      <c r="B128" s="31" t="str">
        <f>IFERROR(VLOOKUP(A128,'Indicator List'!A:B,2,FALSE),"")</f>
        <v>ID049</v>
      </c>
      <c r="C128" s="31" t="s">
        <v>41</v>
      </c>
      <c r="D128" s="30" t="str">
        <f>IFERROR(VLOOKUP(B128,'Indicator List'!B:D,3,FALSE),"")</f>
        <v xml:space="preserve">Average waiting time to obtain a certificate after registration of births 
</v>
      </c>
      <c r="E128" s="30" t="s">
        <v>419</v>
      </c>
      <c r="F128" s="30" t="s">
        <v>528</v>
      </c>
    </row>
    <row r="129" spans="1:6" ht="37.5">
      <c r="A129" s="31" t="s">
        <v>264</v>
      </c>
      <c r="B129" s="31" t="str">
        <f>IFERROR(VLOOKUP(A129,'Indicator List'!A:B,2,FALSE),"")</f>
        <v>ID050</v>
      </c>
      <c r="C129" s="31" t="s">
        <v>426</v>
      </c>
      <c r="D129" s="30" t="str">
        <f>IFERROR(VLOOKUP(B129,'Indicator List'!B:D,3,FALSE),"")</f>
        <v xml:space="preserve">Average waiting time to obtain a certificate after registration of marriage 
</v>
      </c>
      <c r="E129" s="30" t="s">
        <v>419</v>
      </c>
      <c r="F129" s="30" t="s">
        <v>528</v>
      </c>
    </row>
    <row r="130" spans="1:6" ht="25">
      <c r="A130" s="31" t="s">
        <v>268</v>
      </c>
      <c r="B130" s="31" t="str">
        <f>IFERROR(VLOOKUP(A130,'Indicator List'!A:B,2,FALSE),"")</f>
        <v>ID051</v>
      </c>
      <c r="C130" s="31" t="s">
        <v>52</v>
      </c>
      <c r="D130" s="30" t="str">
        <f>IFERROR(VLOOKUP(B130,'Indicator List'!B:D,3,FALSE),"")</f>
        <v xml:space="preserve">Number of corrections made per 100 deaths registration records during reference time period </v>
      </c>
      <c r="E130" s="30" t="s">
        <v>419</v>
      </c>
      <c r="F130" s="30" t="s">
        <v>529</v>
      </c>
    </row>
    <row r="131" spans="1:6" s="51" customFormat="1" ht="25">
      <c r="A131" s="31" t="s">
        <v>272</v>
      </c>
      <c r="B131" s="31" t="str">
        <f>IFERROR(VLOOKUP(A131,'Indicator List'!A:B,2,FALSE),"")</f>
        <v>ID052</v>
      </c>
      <c r="C131" s="31" t="s">
        <v>41</v>
      </c>
      <c r="D131" s="30" t="str">
        <f>IFERROR(VLOOKUP(B131,'Indicator List'!B:D,3,FALSE),"")</f>
        <v xml:space="preserve">Number of corrections made per 100 births registration records during reference time period  </v>
      </c>
      <c r="E131" s="30" t="s">
        <v>419</v>
      </c>
      <c r="F131" s="52" t="s">
        <v>529</v>
      </c>
    </row>
    <row r="132" spans="1:6" ht="25">
      <c r="A132" s="31" t="s">
        <v>272</v>
      </c>
      <c r="B132" s="31" t="str">
        <f>IFERROR(VLOOKUP(A132,'Indicator List'!A:B,2,FALSE),"")</f>
        <v>ID052</v>
      </c>
      <c r="C132" s="31" t="s">
        <v>41</v>
      </c>
      <c r="D132" s="30" t="str">
        <f>IFERROR(VLOOKUP(B132,'Indicator List'!B:D,3,FALSE),"")</f>
        <v xml:space="preserve">Number of corrections made per 100 births registration records during reference time period  </v>
      </c>
      <c r="E132" s="30" t="s">
        <v>28</v>
      </c>
      <c r="F132" s="30" t="s">
        <v>530</v>
      </c>
    </row>
    <row r="133" spans="1:6" ht="25">
      <c r="A133" s="31" t="s">
        <v>274</v>
      </c>
      <c r="B133" s="31" t="str">
        <f>IFERROR(VLOOKUP(A133,'Indicator List'!A:B,2,FALSE),"")</f>
        <v>ID053</v>
      </c>
      <c r="C133" s="31" t="s">
        <v>426</v>
      </c>
      <c r="D133" s="30" t="str">
        <f>IFERROR(VLOOKUP(B133,'Indicator List'!B:D,3,FALSE),"")</f>
        <v xml:space="preserve">Number of corrections made per 100 marriage registration records during reference time period </v>
      </c>
      <c r="E133" s="30" t="s">
        <v>419</v>
      </c>
      <c r="F133" s="30" t="s">
        <v>529</v>
      </c>
    </row>
    <row r="134" spans="1:6" ht="25">
      <c r="A134" s="31" t="s">
        <v>280</v>
      </c>
      <c r="B134" s="31" t="str">
        <f>IFERROR(VLOOKUP(A134,'Indicator List'!A:B,2,FALSE),"")</f>
        <v>ID054</v>
      </c>
      <c r="C134" s="31" t="s">
        <v>52</v>
      </c>
      <c r="D134" s="30" t="str">
        <f>IFERROR(VLOOKUP(B134,'Indicator List'!B:D,3,FALSE),"")</f>
        <v>Average number of days between  registration and certification of deaths, during reference time period</v>
      </c>
      <c r="E134" s="30" t="s">
        <v>427</v>
      </c>
      <c r="F134" s="30" t="s">
        <v>531</v>
      </c>
    </row>
    <row r="135" spans="1:6" ht="25">
      <c r="A135" s="31" t="s">
        <v>284</v>
      </c>
      <c r="B135" s="31" t="str">
        <f>IFERROR(VLOOKUP(A135,'Indicator List'!A:B,2,FALSE),"")</f>
        <v>ID055</v>
      </c>
      <c r="C135" s="31" t="s">
        <v>41</v>
      </c>
      <c r="D135" s="30" t="str">
        <f>IFERROR(VLOOKUP(B135,'Indicator List'!B:D,3,FALSE),"")</f>
        <v>Average number of days between  registration and certification of births, during reference time period</v>
      </c>
      <c r="E135" s="30" t="s">
        <v>427</v>
      </c>
      <c r="F135" s="30" t="s">
        <v>531</v>
      </c>
    </row>
    <row r="136" spans="1:6" ht="25">
      <c r="A136" s="31" t="s">
        <v>286</v>
      </c>
      <c r="B136" s="31" t="str">
        <f>IFERROR(VLOOKUP(A136,'Indicator List'!A:B,2,FALSE),"")</f>
        <v>ID056</v>
      </c>
      <c r="C136" s="31" t="s">
        <v>52</v>
      </c>
      <c r="D136" s="30" t="str">
        <f>IFERROR(VLOOKUP(B136,'Indicator List'!B:D,3,FALSE),"")</f>
        <v>Average number of days between notification and registration of deaths, during reference time period</v>
      </c>
      <c r="E136" s="30" t="s">
        <v>427</v>
      </c>
      <c r="F136" s="30" t="s">
        <v>532</v>
      </c>
    </row>
    <row r="137" spans="1:6" ht="25">
      <c r="A137" s="31" t="s">
        <v>289</v>
      </c>
      <c r="B137" s="31" t="str">
        <f>IFERROR(VLOOKUP(A137,'Indicator List'!A:B,2,FALSE),"")</f>
        <v>ID057</v>
      </c>
      <c r="C137" s="31" t="s">
        <v>41</v>
      </c>
      <c r="D137" s="30" t="str">
        <f>IFERROR(VLOOKUP(B137,'Indicator List'!B:D,3,FALSE),"")</f>
        <v>Average number of days between notification and registration of births, during reference time period</v>
      </c>
      <c r="E137" s="30" t="s">
        <v>427</v>
      </c>
      <c r="F137" s="30" t="s">
        <v>532</v>
      </c>
    </row>
    <row r="138" spans="1:6" ht="25">
      <c r="A138" s="31" t="s">
        <v>291</v>
      </c>
      <c r="B138" s="31" t="str">
        <f>IFERROR(VLOOKUP(A138,'Indicator List'!A:B,2,FALSE),"")</f>
        <v>ID058</v>
      </c>
      <c r="C138" s="31" t="s">
        <v>52</v>
      </c>
      <c r="D138" s="30" t="str">
        <f>IFERROR(VLOOKUP(B138,'Indicator List'!B:D,3,FALSE),"")</f>
        <v>Average number of days between deaths and registration, during reference time period</v>
      </c>
      <c r="E138" s="30" t="s">
        <v>427</v>
      </c>
      <c r="F138" s="30" t="s">
        <v>531</v>
      </c>
    </row>
    <row r="139" spans="1:6" ht="25">
      <c r="A139" s="31" t="s">
        <v>291</v>
      </c>
      <c r="B139" s="31" t="str">
        <f>IFERROR(VLOOKUP(A139,'Indicator List'!A:B,2,FALSE),"")</f>
        <v>ID058</v>
      </c>
      <c r="C139" s="31" t="s">
        <v>52</v>
      </c>
      <c r="D139" s="30" t="str">
        <f>IFERROR(VLOOKUP(B139,'Indicator List'!B:D,3,FALSE),"")</f>
        <v>Average number of days between deaths and registration, during reference time period</v>
      </c>
      <c r="E139" s="30" t="s">
        <v>28</v>
      </c>
      <c r="F139" s="30" t="s">
        <v>533</v>
      </c>
    </row>
    <row r="140" spans="1:6" ht="25">
      <c r="A140" s="31" t="s">
        <v>293</v>
      </c>
      <c r="B140" s="31" t="str">
        <f>IFERROR(VLOOKUP(A140,'Indicator List'!A:B,2,FALSE),"")</f>
        <v>ID059</v>
      </c>
      <c r="C140" s="31" t="s">
        <v>41</v>
      </c>
      <c r="D140" s="30" t="str">
        <f>IFERROR(VLOOKUP(B140,'Indicator List'!B:D,3,FALSE),"")</f>
        <v>Average number of days between births and registration, during reference time period</v>
      </c>
      <c r="E140" s="30" t="s">
        <v>28</v>
      </c>
      <c r="F140" s="30" t="s">
        <v>534</v>
      </c>
    </row>
    <row r="141" spans="1:6" ht="25">
      <c r="A141" s="31" t="s">
        <v>293</v>
      </c>
      <c r="B141" s="31" t="str">
        <f>IFERROR(VLOOKUP(A141,'Indicator List'!A:B,2,FALSE),"")</f>
        <v>ID059</v>
      </c>
      <c r="C141" s="31" t="s">
        <v>41</v>
      </c>
      <c r="D141" s="30" t="str">
        <f>IFERROR(VLOOKUP(B141,'Indicator List'!B:D,3,FALSE),"")</f>
        <v>Average number of days between births and registration, during reference time period</v>
      </c>
      <c r="E141" s="30" t="s">
        <v>427</v>
      </c>
      <c r="F141" s="30" t="s">
        <v>531</v>
      </c>
    </row>
    <row r="142" spans="1:6" ht="25">
      <c r="A142" s="31" t="s">
        <v>295</v>
      </c>
      <c r="B142" s="31" t="str">
        <f>IFERROR(VLOOKUP(A142,'Indicator List'!A:B,2,FALSE),"")</f>
        <v>ID060</v>
      </c>
      <c r="C142" s="31" t="s">
        <v>41</v>
      </c>
      <c r="D142" s="30" t="str">
        <f>IFERROR(VLOOKUP(B142,'Indicator List'!B:D,3,FALSE),"")</f>
        <v>Average number of days between births and certification, during reference time period</v>
      </c>
      <c r="E142" s="30" t="s">
        <v>28</v>
      </c>
      <c r="F142" s="30" t="s">
        <v>535</v>
      </c>
    </row>
    <row r="143" spans="1:6" ht="25">
      <c r="A143" s="31" t="s">
        <v>297</v>
      </c>
      <c r="B143" s="31" t="str">
        <f>IFERROR(VLOOKUP(A143,'Indicator List'!A:B,2,FALSE),"")</f>
        <v>ID061</v>
      </c>
      <c r="C143" s="31" t="s">
        <v>52</v>
      </c>
      <c r="D143" s="30" t="str">
        <f>IFERROR(VLOOKUP(B143,'Indicator List'!B:D,3,FALSE),"")</f>
        <v>Average number of registrations per registrar  during reference time period</v>
      </c>
      <c r="E143" s="30" t="s">
        <v>427</v>
      </c>
      <c r="F143" s="30" t="s">
        <v>536</v>
      </c>
    </row>
    <row r="144" spans="1:6" ht="25">
      <c r="A144" s="31" t="s">
        <v>304</v>
      </c>
      <c r="B144" s="31" t="str">
        <f>IFERROR(VLOOKUP(A144,'Indicator List'!A:B,2,FALSE),"")</f>
        <v>ID062</v>
      </c>
      <c r="C144" s="31" t="s">
        <v>52</v>
      </c>
      <c r="D144" s="30" t="str">
        <f>IFERROR(VLOOKUP(B144,'Indicator List'!B:D,3,FALSE),"")</f>
        <v>Ratio of registrars to population during reference time period</v>
      </c>
      <c r="E144" s="30" t="s">
        <v>537</v>
      </c>
      <c r="F144" s="30" t="s">
        <v>538</v>
      </c>
    </row>
    <row r="145" spans="1:6" ht="25">
      <c r="A145" s="31" t="s">
        <v>311</v>
      </c>
      <c r="B145" s="31" t="str">
        <f>IFERROR(VLOOKUP(A145,'Indicator List'!A:B,2,FALSE),"")</f>
        <v>ID063</v>
      </c>
      <c r="C145" s="31" t="s">
        <v>410</v>
      </c>
      <c r="D145" s="30" t="str">
        <f>IFERROR(VLOOKUP(B145,'Indicator List'!B:D,3,FALSE),"")</f>
        <v>Percent of health facilities with medical certification integrated in the digital reporting system during reference time period</v>
      </c>
      <c r="E145" s="30" t="s">
        <v>452</v>
      </c>
      <c r="F145" s="30" t="s">
        <v>539</v>
      </c>
    </row>
    <row r="146" spans="1:6" ht="25">
      <c r="A146" s="31" t="s">
        <v>318</v>
      </c>
      <c r="B146" s="31" t="str">
        <f>IFERROR(VLOOKUP(A146,'Indicator List'!A:B,2,FALSE),"")</f>
        <v>ID064</v>
      </c>
      <c r="C146" s="31" t="s">
        <v>410</v>
      </c>
      <c r="D146" s="30" t="str">
        <f>IFERROR(VLOOKUP(B146,'Indicator List'!B:D,3,FALSE),"")</f>
        <v>Percent of hospitals using the international Medical Certificate of Cause of death (MCCD) for certification during reference time period</v>
      </c>
      <c r="E146" s="30" t="s">
        <v>28</v>
      </c>
      <c r="F146" s="30" t="s">
        <v>540</v>
      </c>
    </row>
    <row r="147" spans="1:6" ht="25">
      <c r="A147" s="31" t="s">
        <v>321</v>
      </c>
      <c r="B147" s="31" t="str">
        <f>IFERROR(VLOOKUP(A147,'Indicator List'!A:B,2,FALSE),"")</f>
        <v>ID065</v>
      </c>
      <c r="C147" s="31" t="s">
        <v>410</v>
      </c>
      <c r="D147" s="30" t="str">
        <f>IFERROR(VLOOKUP(B147,'Indicator List'!B:D,3,FALSE),"")</f>
        <v>Percent of Medical Certificates of Cause of death (MCCD) forms completed with zero errors during reference time period</v>
      </c>
      <c r="E147" s="30" t="s">
        <v>28</v>
      </c>
      <c r="F147" s="30" t="s">
        <v>541</v>
      </c>
    </row>
    <row r="148" spans="1:6" ht="25">
      <c r="A148" s="31" t="s">
        <v>326</v>
      </c>
      <c r="B148" s="31" t="str">
        <f>IFERROR(VLOOKUP(A148,'Indicator List'!A:B,2,FALSE),"")</f>
        <v>ID066</v>
      </c>
      <c r="C148" s="31" t="s">
        <v>410</v>
      </c>
      <c r="D148" s="30" t="str">
        <f>IFERROR(VLOOKUP(B148,'Indicator List'!B:D,3,FALSE),"")</f>
        <v>Percent of Medical Certificates of Cause of death (MCCD) forms with one or more errors during reference time period</v>
      </c>
      <c r="E148" s="30" t="s">
        <v>28</v>
      </c>
      <c r="F148" s="30" t="s">
        <v>542</v>
      </c>
    </row>
    <row r="149" spans="1:6" ht="37.5">
      <c r="A149" s="31" t="s">
        <v>330</v>
      </c>
      <c r="B149" s="31" t="str">
        <f>IFERROR(VLOOKUP(A149,'Indicator List'!A:B,2,FALSE),"")</f>
        <v>ID067</v>
      </c>
      <c r="C149" s="31" t="s">
        <v>410</v>
      </c>
      <c r="D149" s="30" t="str">
        <f>IFERROR(VLOOKUP(B149,'Indicator List'!B:D,3,FALSE),"")</f>
        <v>Percent of Medical Certificates of Cause of death (MCCD) forms with one or more errors corrected to include complete metadata during reference time period</v>
      </c>
      <c r="E149" s="30" t="s">
        <v>28</v>
      </c>
      <c r="F149" s="30" t="s">
        <v>543</v>
      </c>
    </row>
    <row r="150" spans="1:6" ht="25">
      <c r="A150" s="31" t="s">
        <v>334</v>
      </c>
      <c r="B150" s="31" t="str">
        <f>IFERROR(VLOOKUP(A150,'Indicator List'!A:B,2,FALSE),"")</f>
        <v>ID068</v>
      </c>
      <c r="C150" s="31" t="s">
        <v>410</v>
      </c>
      <c r="D150" s="30" t="str">
        <f>IFERROR(VLOOKUP(B150,'Indicator List'!B:D,3,FALSE),"")</f>
        <v>Percent of national MLDI cases with a standardized autopsy report during reference time period</v>
      </c>
      <c r="E150" s="30" t="s">
        <v>544</v>
      </c>
      <c r="F150" s="30" t="s">
        <v>545</v>
      </c>
    </row>
    <row r="151" spans="1:6" ht="25">
      <c r="A151" s="31" t="s">
        <v>340</v>
      </c>
      <c r="B151" s="31" t="str">
        <f>IFERROR(VLOOKUP(A151,'Indicator List'!A:B,2,FALSE),"")</f>
        <v>ID069</v>
      </c>
      <c r="C151" s="31" t="s">
        <v>410</v>
      </c>
      <c r="D151" s="30" t="str">
        <f>IFERROR(VLOOKUP(B151,'Indicator List'!B:D,3,FALSE),"")</f>
        <v>Percent of registered deaths with a medically certified cause of death  during reference time period</v>
      </c>
      <c r="E151" s="30" t="s">
        <v>439</v>
      </c>
      <c r="F151" s="30" t="s">
        <v>546</v>
      </c>
    </row>
    <row r="152" spans="1:6" ht="50">
      <c r="A152" s="31" t="s">
        <v>340</v>
      </c>
      <c r="B152" s="31" t="str">
        <f>IFERROR(VLOOKUP(A152,'Indicator List'!A:B,2,FALSE),"")</f>
        <v>ID069</v>
      </c>
      <c r="C152" s="31" t="s">
        <v>410</v>
      </c>
      <c r="D152" s="30" t="str">
        <f>IFERROR(VLOOKUP(B152,'Indicator List'!B:D,3,FALSE),"")</f>
        <v>Percent of registered deaths with a medically certified cause of death  during reference time period</v>
      </c>
      <c r="E152" s="30" t="s">
        <v>419</v>
      </c>
      <c r="F152" s="30" t="s">
        <v>547</v>
      </c>
    </row>
    <row r="153" spans="1:6" ht="25">
      <c r="A153" s="31" t="s">
        <v>340</v>
      </c>
      <c r="B153" s="31" t="str">
        <f>IFERROR(VLOOKUP(A153,'Indicator List'!A:B,2,FALSE),"")</f>
        <v>ID069</v>
      </c>
      <c r="C153" s="31" t="s">
        <v>410</v>
      </c>
      <c r="D153" s="30" t="str">
        <f>IFERROR(VLOOKUP(B153,'Indicator List'!B:D,3,FALSE),"")</f>
        <v>Percent of registered deaths with a medically certified cause of death  during reference time period</v>
      </c>
      <c r="E153" s="30" t="s">
        <v>436</v>
      </c>
      <c r="F153" s="30" t="s">
        <v>548</v>
      </c>
    </row>
    <row r="154" spans="1:6" ht="37.5">
      <c r="A154" s="31" t="s">
        <v>340</v>
      </c>
      <c r="B154" s="31" t="str">
        <f>IFERROR(VLOOKUP(A154,'Indicator List'!A:B,2,FALSE),"")</f>
        <v>ID069</v>
      </c>
      <c r="C154" s="31" t="s">
        <v>410</v>
      </c>
      <c r="D154" s="30" t="str">
        <f>IFERROR(VLOOKUP(B154,'Indicator List'!B:D,3,FALSE),"")</f>
        <v>Percent of registered deaths with a medically certified cause of death  during reference time period</v>
      </c>
      <c r="E154" s="30" t="s">
        <v>549</v>
      </c>
      <c r="F154" s="30" t="s">
        <v>548</v>
      </c>
    </row>
    <row r="155" spans="1:6" ht="25">
      <c r="A155" s="31" t="s">
        <v>340</v>
      </c>
      <c r="B155" s="31" t="str">
        <f>IFERROR(VLOOKUP(A155,'Indicator List'!A:B,2,FALSE),"")</f>
        <v>ID069</v>
      </c>
      <c r="C155" s="31" t="s">
        <v>410</v>
      </c>
      <c r="D155" s="30" t="str">
        <f>IFERROR(VLOOKUP(B155,'Indicator List'!B:D,3,FALSE),"")</f>
        <v>Percent of registered deaths with a medically certified cause of death  during reference time period</v>
      </c>
      <c r="E155" s="30" t="s">
        <v>28</v>
      </c>
      <c r="F155" s="30" t="s">
        <v>550</v>
      </c>
    </row>
    <row r="156" spans="1:6" ht="100">
      <c r="A156" s="31" t="s">
        <v>340</v>
      </c>
      <c r="B156" s="31" t="str">
        <f>IFERROR(VLOOKUP(A156,'Indicator List'!A:B,2,FALSE),"")</f>
        <v>ID069</v>
      </c>
      <c r="C156" s="31" t="s">
        <v>410</v>
      </c>
      <c r="D156" s="30" t="str">
        <f>IFERROR(VLOOKUP(B156,'Indicator List'!B:D,3,FALSE),"")</f>
        <v>Percent of registered deaths with a medically certified cause of death  during reference time period</v>
      </c>
      <c r="E156" s="30" t="s">
        <v>452</v>
      </c>
      <c r="F156" s="70" t="s">
        <v>912</v>
      </c>
    </row>
    <row r="157" spans="1:6" ht="37.5">
      <c r="A157" s="31" t="s">
        <v>340</v>
      </c>
      <c r="B157" s="31" t="str">
        <f>IFERROR(VLOOKUP(A157,'Indicator List'!A:B,2,FALSE),"")</f>
        <v>ID069</v>
      </c>
      <c r="C157" s="31" t="s">
        <v>410</v>
      </c>
      <c r="D157" s="30" t="str">
        <f>IFERROR(VLOOKUP(B157,'Indicator List'!B:D,3,FALSE),"")</f>
        <v>Percent of registered deaths with a medically certified cause of death  during reference time period</v>
      </c>
      <c r="E157" s="30" t="s">
        <v>551</v>
      </c>
      <c r="F157" s="30" t="s">
        <v>552</v>
      </c>
    </row>
    <row r="158" spans="1:6" ht="25">
      <c r="A158" s="31" t="s">
        <v>340</v>
      </c>
      <c r="B158" s="31" t="str">
        <f>IFERROR(VLOOKUP(A158,'Indicator List'!A:B,2,FALSE),"")</f>
        <v>ID069</v>
      </c>
      <c r="C158" s="31" t="s">
        <v>410</v>
      </c>
      <c r="D158" s="30" t="str">
        <f>IFERROR(VLOOKUP(B158,'Indicator List'!B:D,3,FALSE),"")</f>
        <v>Percent of registered deaths with a medically certified cause of death  during reference time period</v>
      </c>
      <c r="E158" s="30" t="s">
        <v>442</v>
      </c>
      <c r="F158" s="30" t="s">
        <v>553</v>
      </c>
    </row>
    <row r="159" spans="1:6" s="51" customFormat="1" ht="25">
      <c r="A159" s="31" t="s">
        <v>342</v>
      </c>
      <c r="B159" s="31" t="str">
        <f>IFERROR(VLOOKUP(A159,'Indicator List'!A:B,2,FALSE),"")</f>
        <v>ID070</v>
      </c>
      <c r="C159" s="31" t="s">
        <v>410</v>
      </c>
      <c r="D159" s="30" t="str">
        <f>IFERROR(VLOOKUP(B159,'Indicator List'!B:D,3,FALSE),"")</f>
        <v>Percent of medically certified deaths with ill-defined cause of deaths during reference time period</v>
      </c>
      <c r="E159" s="30" t="s">
        <v>29</v>
      </c>
      <c r="F159" s="30" t="s">
        <v>554</v>
      </c>
    </row>
    <row r="160" spans="1:6" ht="25">
      <c r="A160" s="31" t="s">
        <v>342</v>
      </c>
      <c r="B160" s="31" t="str">
        <f>IFERROR(VLOOKUP(A160,'Indicator List'!A:B,2,FALSE),"")</f>
        <v>ID070</v>
      </c>
      <c r="C160" s="31" t="s">
        <v>410</v>
      </c>
      <c r="D160" s="30" t="str">
        <f>IFERROR(VLOOKUP(B160,'Indicator List'!B:D,3,FALSE),"")</f>
        <v>Percent of medically certified deaths with ill-defined cause of deaths during reference time period</v>
      </c>
      <c r="E160" s="30" t="s">
        <v>555</v>
      </c>
      <c r="F160" s="30" t="s">
        <v>556</v>
      </c>
    </row>
    <row r="161" spans="1:6" ht="25">
      <c r="A161" s="31" t="s">
        <v>342</v>
      </c>
      <c r="B161" s="31" t="str">
        <f>IFERROR(VLOOKUP(A161,'Indicator List'!A:B,2,FALSE),"")</f>
        <v>ID070</v>
      </c>
      <c r="C161" s="31" t="s">
        <v>410</v>
      </c>
      <c r="D161" s="30" t="str">
        <f>IFERROR(VLOOKUP(B161,'Indicator List'!B:D,3,FALSE),"")</f>
        <v>Percent of medically certified deaths with ill-defined cause of deaths during reference time period</v>
      </c>
      <c r="E161" s="30" t="s">
        <v>436</v>
      </c>
      <c r="F161" s="30" t="s">
        <v>557</v>
      </c>
    </row>
    <row r="162" spans="1:6" ht="25">
      <c r="A162" s="31" t="s">
        <v>342</v>
      </c>
      <c r="B162" s="31" t="str">
        <f>IFERROR(VLOOKUP(A162,'Indicator List'!A:B,2,FALSE),"")</f>
        <v>ID070</v>
      </c>
      <c r="C162" s="31" t="s">
        <v>410</v>
      </c>
      <c r="D162" s="30" t="str">
        <f>IFERROR(VLOOKUP(B162,'Indicator List'!B:D,3,FALSE),"")</f>
        <v>Percent of medically certified deaths with ill-defined cause of deaths during reference time period</v>
      </c>
      <c r="E162" s="30" t="s">
        <v>469</v>
      </c>
      <c r="F162" s="30" t="s">
        <v>558</v>
      </c>
    </row>
    <row r="163" spans="1:6" ht="25">
      <c r="A163" s="31" t="s">
        <v>342</v>
      </c>
      <c r="B163" s="31" t="str">
        <f>IFERROR(VLOOKUP(A163,'Indicator List'!A:B,2,FALSE),"")</f>
        <v>ID070</v>
      </c>
      <c r="C163" s="31" t="s">
        <v>410</v>
      </c>
      <c r="D163" s="30" t="str">
        <f>IFERROR(VLOOKUP(B163,'Indicator List'!B:D,3,FALSE),"")</f>
        <v>Percent of medically certified deaths with ill-defined cause of deaths during reference time period</v>
      </c>
      <c r="E163" s="30" t="s">
        <v>442</v>
      </c>
      <c r="F163" s="30" t="s">
        <v>559</v>
      </c>
    </row>
    <row r="164" spans="1:6" ht="25">
      <c r="A164" s="31" t="s">
        <v>342</v>
      </c>
      <c r="B164" s="31" t="str">
        <f>IFERROR(VLOOKUP(A164,'Indicator List'!A:B,2,FALSE),"")</f>
        <v>ID070</v>
      </c>
      <c r="C164" s="31" t="s">
        <v>410</v>
      </c>
      <c r="D164" s="30" t="str">
        <f>IFERROR(VLOOKUP(B164,'Indicator List'!B:D,3,FALSE),"")</f>
        <v>Percent of medically certified deaths with ill-defined cause of deaths during reference time period</v>
      </c>
      <c r="E164" s="30" t="s">
        <v>452</v>
      </c>
      <c r="F164" s="30" t="s">
        <v>560</v>
      </c>
    </row>
    <row r="165" spans="1:6" s="51" customFormat="1" ht="37.5">
      <c r="A165" s="31" t="s">
        <v>344</v>
      </c>
      <c r="B165" s="31" t="str">
        <f>IFERROR(VLOOKUP(A165,'Indicator List'!A:B,2,FALSE),"")</f>
        <v>ID071</v>
      </c>
      <c r="C165" s="31" t="s">
        <v>410</v>
      </c>
      <c r="D165" s="30" t="str">
        <f>IFERROR(VLOOKUP(B165,'Indicator List'!B:D,3,FALSE),"")</f>
        <v>Percent of deaths in health sector with medically certified cause of deaths during reference time period</v>
      </c>
      <c r="E165" s="30" t="s">
        <v>29</v>
      </c>
      <c r="F165" s="30" t="s">
        <v>561</v>
      </c>
    </row>
    <row r="166" spans="1:6" ht="25">
      <c r="A166" s="31" t="s">
        <v>344</v>
      </c>
      <c r="B166" s="31" t="str">
        <f>IFERROR(VLOOKUP(A166,'Indicator List'!A:B,2,FALSE),"")</f>
        <v>ID071</v>
      </c>
      <c r="C166" s="31" t="s">
        <v>410</v>
      </c>
      <c r="D166" s="30" t="str">
        <f>IFERROR(VLOOKUP(B166,'Indicator List'!B:D,3,FALSE),"")</f>
        <v>Percent of deaths in health sector with medically certified cause of deaths during reference time period</v>
      </c>
      <c r="E166" s="30" t="s">
        <v>28</v>
      </c>
      <c r="F166" s="30" t="s">
        <v>562</v>
      </c>
    </row>
    <row r="167" spans="1:6" ht="25">
      <c r="A167" s="31" t="s">
        <v>344</v>
      </c>
      <c r="B167" s="31" t="str">
        <f>IFERROR(VLOOKUP(A167,'Indicator List'!A:B,2,FALSE),"")</f>
        <v>ID071</v>
      </c>
      <c r="C167" s="31" t="s">
        <v>410</v>
      </c>
      <c r="D167" s="30" t="str">
        <f>IFERROR(VLOOKUP(B167,'Indicator List'!B:D,3,FALSE),"")</f>
        <v>Percent of deaths in health sector with medically certified cause of deaths during reference time period</v>
      </c>
      <c r="E167" s="30" t="s">
        <v>442</v>
      </c>
      <c r="F167" s="30" t="s">
        <v>563</v>
      </c>
    </row>
    <row r="168" spans="1:6" s="54" customFormat="1" ht="25">
      <c r="A168" s="31" t="s">
        <v>346</v>
      </c>
      <c r="B168" s="31" t="str">
        <f>IFERROR(VLOOKUP(A168,'Indicator List'!A:B,2,FALSE),"")</f>
        <v>ID072</v>
      </c>
      <c r="C168" s="31" t="s">
        <v>410</v>
      </c>
      <c r="D168" s="30" t="str">
        <f>IFERROR(VLOOKUP(B168,'Indicator List'!B:D,3,FALSE),"")</f>
        <v>Percent of deaths recorded by the MLDI system with medically certified cause during reference time period</v>
      </c>
      <c r="E168" s="30" t="s">
        <v>28</v>
      </c>
      <c r="F168" s="30" t="s">
        <v>564</v>
      </c>
    </row>
    <row r="169" spans="1:6" s="54" customFormat="1" ht="37.5">
      <c r="A169" s="31" t="s">
        <v>346</v>
      </c>
      <c r="B169" s="31" t="str">
        <f>IFERROR(VLOOKUP(A169,'Indicator List'!A:B,2,FALSE),"")</f>
        <v>ID072</v>
      </c>
      <c r="C169" s="31" t="s">
        <v>410</v>
      </c>
      <c r="D169" s="30" t="str">
        <f>IFERROR(VLOOKUP(B169,'Indicator List'!B:D,3,FALSE),"")</f>
        <v>Percent of deaths recorded by the MLDI system with medically certified cause during reference time period</v>
      </c>
      <c r="E169" s="30" t="s">
        <v>448</v>
      </c>
      <c r="F169" s="30" t="s">
        <v>449</v>
      </c>
    </row>
    <row r="170" spans="1:6" s="54" customFormat="1" ht="25">
      <c r="A170" s="31" t="s">
        <v>346</v>
      </c>
      <c r="B170" s="31" t="str">
        <f>IFERROR(VLOOKUP(A170,'Indicator List'!A:B,2,FALSE),"")</f>
        <v>ID072</v>
      </c>
      <c r="C170" s="31" t="s">
        <v>410</v>
      </c>
      <c r="D170" s="30" t="str">
        <f>IFERROR(VLOOKUP(B170,'Indicator List'!B:D,3,FALSE),"")</f>
        <v>Percent of deaths recorded by the MLDI system with medically certified cause during reference time period</v>
      </c>
      <c r="E170" s="30" t="s">
        <v>439</v>
      </c>
      <c r="F170" s="30" t="s">
        <v>565</v>
      </c>
    </row>
    <row r="171" spans="1:6" s="54" customFormat="1" ht="37.5">
      <c r="A171" s="31" t="s">
        <v>349</v>
      </c>
      <c r="B171" s="31" t="str">
        <f>IFERROR(VLOOKUP(A171,'Indicator List'!A:B,2,FALSE),"")</f>
        <v>ID073</v>
      </c>
      <c r="C171" s="31" t="s">
        <v>410</v>
      </c>
      <c r="D171" s="30" t="str">
        <f>IFERROR(VLOOKUP(B171,'Indicator List'!B:D,3,FALSE),"")</f>
        <v>Percent of death certificates that list only one cause of death  during reference time period</v>
      </c>
      <c r="E171" s="30" t="s">
        <v>439</v>
      </c>
      <c r="F171" s="30" t="s">
        <v>566</v>
      </c>
    </row>
    <row r="172" spans="1:6" s="54" customFormat="1" ht="37.5">
      <c r="A172" s="31" t="s">
        <v>351</v>
      </c>
      <c r="B172" s="31" t="str">
        <f>IFERROR(VLOOKUP(A172,'Indicator List'!A:B,2,FALSE),"")</f>
        <v>ID074</v>
      </c>
      <c r="C172" s="31" t="s">
        <v>410</v>
      </c>
      <c r="D172" s="30" t="str">
        <f>IFERROR(VLOOKUP(B172,'Indicator List'!B:D,3,FALSE),"")</f>
        <v xml:space="preserve">Percent of deaths occurring outside of health facilities with no medically certified cause of death during reference time period
</v>
      </c>
      <c r="E172" s="30" t="s">
        <v>448</v>
      </c>
      <c r="F172" s="30" t="s">
        <v>567</v>
      </c>
    </row>
    <row r="173" spans="1:6" s="54" customFormat="1" ht="50">
      <c r="A173" s="31" t="s">
        <v>353</v>
      </c>
      <c r="B173" s="31" t="str">
        <f>IFERROR(VLOOKUP(A173,'Indicator List'!A:B,2,FALSE),"")</f>
        <v>ID075</v>
      </c>
      <c r="C173" s="31" t="s">
        <v>410</v>
      </c>
      <c r="D173" s="30" t="str">
        <f>IFERROR(VLOOKUP(B173,'Indicator List'!B:D,3,FALSE),"")</f>
        <v>Percent of medically certified deaths with unusable cause of deaths during reference time period</v>
      </c>
      <c r="E173" s="30" t="s">
        <v>419</v>
      </c>
      <c r="F173" s="30" t="s">
        <v>568</v>
      </c>
    </row>
    <row r="174" spans="1:6" s="54" customFormat="1" ht="50">
      <c r="A174" s="31" t="s">
        <v>353</v>
      </c>
      <c r="B174" s="31" t="str">
        <f>IFERROR(VLOOKUP(A174,'Indicator List'!A:B,2,FALSE),"")</f>
        <v>ID075</v>
      </c>
      <c r="C174" s="31" t="s">
        <v>410</v>
      </c>
      <c r="D174" s="30" t="str">
        <f>IFERROR(VLOOKUP(B174,'Indicator List'!B:D,3,FALSE),"")</f>
        <v>Percent of medically certified deaths with unusable cause of deaths during reference time period</v>
      </c>
      <c r="E174" s="30" t="s">
        <v>569</v>
      </c>
      <c r="F174" s="30" t="s">
        <v>570</v>
      </c>
    </row>
    <row r="175" spans="1:6" s="54" customFormat="1" ht="25">
      <c r="A175" s="31" t="s">
        <v>353</v>
      </c>
      <c r="B175" s="31" t="str">
        <f>IFERROR(VLOOKUP(A175,'Indicator List'!A:B,2,FALSE),"")</f>
        <v>ID075</v>
      </c>
      <c r="C175" s="31" t="s">
        <v>410</v>
      </c>
      <c r="D175" s="30" t="str">
        <f>IFERROR(VLOOKUP(B175,'Indicator List'!B:D,3,FALSE),"")</f>
        <v>Percent of medically certified deaths with unusable cause of deaths during reference time period</v>
      </c>
      <c r="E175" s="30" t="s">
        <v>427</v>
      </c>
      <c r="F175" s="30" t="s">
        <v>571</v>
      </c>
    </row>
    <row r="176" spans="1:6" s="54" customFormat="1" ht="25">
      <c r="A176" s="31" t="s">
        <v>353</v>
      </c>
      <c r="B176" s="31" t="str">
        <f>IFERROR(VLOOKUP(A176,'Indicator List'!A:B,2,FALSE),"")</f>
        <v>ID075</v>
      </c>
      <c r="C176" s="31" t="s">
        <v>410</v>
      </c>
      <c r="D176" s="30" t="str">
        <f>IFERROR(VLOOKUP(B176,'Indicator List'!B:D,3,FALSE),"")</f>
        <v>Percent of medically certified deaths with unusable cause of deaths during reference time period</v>
      </c>
      <c r="E176" s="30" t="s">
        <v>442</v>
      </c>
      <c r="F176" s="30" t="s">
        <v>572</v>
      </c>
    </row>
    <row r="177" spans="1:6" s="54" customFormat="1" ht="25">
      <c r="A177" s="31" t="s">
        <v>353</v>
      </c>
      <c r="B177" s="31" t="str">
        <f>IFERROR(VLOOKUP(A177,'Indicator List'!A:B,2,FALSE),"")</f>
        <v>ID075</v>
      </c>
      <c r="C177" s="31" t="s">
        <v>410</v>
      </c>
      <c r="D177" s="30" t="str">
        <f>IFERROR(VLOOKUP(B177,'Indicator List'!B:D,3,FALSE),"")</f>
        <v>Percent of medically certified deaths with unusable cause of deaths during reference time period</v>
      </c>
      <c r="E177" s="30" t="s">
        <v>439</v>
      </c>
      <c r="F177" s="30" t="s">
        <v>565</v>
      </c>
    </row>
    <row r="178" spans="1:6" s="54" customFormat="1" ht="50">
      <c r="A178" s="31" t="s">
        <v>353</v>
      </c>
      <c r="B178" s="31" t="str">
        <f>IFERROR(VLOOKUP(A178,'Indicator List'!A:B,2,FALSE),"")</f>
        <v>ID075</v>
      </c>
      <c r="C178" s="31" t="s">
        <v>410</v>
      </c>
      <c r="D178" s="30" t="str">
        <f>IFERROR(VLOOKUP(B178,'Indicator List'!B:D,3,FALSE),"")</f>
        <v>Percent of medically certified deaths with unusable cause of deaths during reference time period</v>
      </c>
      <c r="E178" s="30" t="s">
        <v>28</v>
      </c>
      <c r="F178" s="30" t="s">
        <v>573</v>
      </c>
    </row>
    <row r="179" spans="1:6" ht="12.5">
      <c r="A179" s="31" t="s">
        <v>355</v>
      </c>
      <c r="B179" s="31" t="str">
        <f>IFERROR(VLOOKUP(A179,'Indicator List'!A:B,2,FALSE),"")</f>
        <v>ID076</v>
      </c>
      <c r="C179" s="31" t="s">
        <v>410</v>
      </c>
      <c r="D179" s="30" t="str">
        <f>IFERROR(VLOOKUP(B179,'Indicator List'!B:D,3,FALSE),"")</f>
        <v>Sex ratio of medically certified deaths during reference time period</v>
      </c>
      <c r="E179" s="30" t="s">
        <v>28</v>
      </c>
      <c r="F179" s="30" t="s">
        <v>574</v>
      </c>
    </row>
    <row r="180" spans="1:6" ht="37.5">
      <c r="A180" s="31" t="s">
        <v>358</v>
      </c>
      <c r="B180" s="31" t="str">
        <f>IFERROR(VLOOKUP(A180,'Indicator List'!A:B,2,FALSE),"")</f>
        <v>ID077</v>
      </c>
      <c r="C180" s="31" t="s">
        <v>575</v>
      </c>
      <c r="D180" s="30" t="str">
        <f>IFERROR(VLOOKUP(B180,'Indicator List'!B:D,3,FALSE),"")</f>
        <v>Percent of deaths [in sample population] occurring outside of a health facility with a cause of deaths determined by verbal autopsy during reference time period</v>
      </c>
      <c r="E180" s="30" t="s">
        <v>28</v>
      </c>
      <c r="F180" s="30" t="s">
        <v>576</v>
      </c>
    </row>
    <row r="181" spans="1:6" ht="37.5">
      <c r="A181" s="31" t="s">
        <v>361</v>
      </c>
      <c r="B181" s="31" t="str">
        <f>IFERROR(VLOOKUP(A181,'Indicator List'!A:B,2,FALSE),"")</f>
        <v>ID078</v>
      </c>
      <c r="C181" s="31" t="s">
        <v>575</v>
      </c>
      <c r="D181" s="30" t="str">
        <f>IFERROR(VLOOKUP(B181,'Indicator List'!B:D,3,FALSE),"")</f>
        <v>VA completeness in target/sample populations</v>
      </c>
      <c r="E181" s="30" t="s">
        <v>414</v>
      </c>
      <c r="F181" s="30" t="s">
        <v>577</v>
      </c>
    </row>
    <row r="182" spans="1:6" ht="50">
      <c r="A182" s="31" t="s">
        <v>361</v>
      </c>
      <c r="B182" s="31" t="str">
        <f>IFERROR(VLOOKUP(A182,'Indicator List'!A:B,2,FALSE),"")</f>
        <v>ID078</v>
      </c>
      <c r="C182" s="31" t="s">
        <v>575</v>
      </c>
      <c r="D182" s="30" t="str">
        <f>IFERROR(VLOOKUP(B182,'Indicator List'!B:D,3,FALSE),"")</f>
        <v>VA completeness in target/sample populations</v>
      </c>
      <c r="E182" s="30" t="s">
        <v>569</v>
      </c>
      <c r="F182" s="30" t="s">
        <v>578</v>
      </c>
    </row>
    <row r="183" spans="1:6" ht="50">
      <c r="A183" s="31" t="s">
        <v>361</v>
      </c>
      <c r="B183" s="31" t="str">
        <f>IFERROR(VLOOKUP(A183,'Indicator List'!A:B,2,FALSE),"")</f>
        <v>ID078</v>
      </c>
      <c r="C183" s="31" t="s">
        <v>575</v>
      </c>
      <c r="D183" s="30" t="str">
        <f>IFERROR(VLOOKUP(B183,'Indicator List'!B:D,3,FALSE),"")</f>
        <v>VA completeness in target/sample populations</v>
      </c>
      <c r="E183" s="30" t="s">
        <v>579</v>
      </c>
      <c r="F183" s="30" t="s">
        <v>578</v>
      </c>
    </row>
    <row r="184" spans="1:6" s="51" customFormat="1" ht="12.5">
      <c r="A184" s="31" t="s">
        <v>361</v>
      </c>
      <c r="B184" s="31" t="str">
        <f>IFERROR(VLOOKUP(A184,'Indicator List'!A:B,2,FALSE),"")</f>
        <v>ID078</v>
      </c>
      <c r="C184" s="31" t="s">
        <v>575</v>
      </c>
      <c r="D184" s="30" t="str">
        <f>IFERROR(VLOOKUP(B184,'Indicator List'!B:D,3,FALSE),"")</f>
        <v>VA completeness in target/sample populations</v>
      </c>
      <c r="E184" s="30" t="s">
        <v>442</v>
      </c>
      <c r="F184" s="52" t="s">
        <v>580</v>
      </c>
    </row>
    <row r="185" spans="1:6" ht="41.15" customHeight="1">
      <c r="A185" s="31" t="s">
        <v>366</v>
      </c>
      <c r="B185" s="31" t="str">
        <f>IFERROR(VLOOKUP(A185,'Indicator List'!A:B,2,FALSE),"")</f>
        <v>ID079</v>
      </c>
      <c r="C185" s="31" t="s">
        <v>410</v>
      </c>
      <c r="D185" s="30" t="str">
        <f>IFERROR(VLOOKUP(B185,'Indicator List'!B:D,3,FALSE),"")</f>
        <v>Percentage of ICD coded causes of deaths out of all Medical Certification for Causes of deaths (MCCD) completed during reference time period</v>
      </c>
      <c r="E185" s="30" t="s">
        <v>29</v>
      </c>
      <c r="F185" s="73" t="s">
        <v>581</v>
      </c>
    </row>
    <row r="186" spans="1:6" ht="25">
      <c r="A186" s="31" t="s">
        <v>366</v>
      </c>
      <c r="B186" s="31" t="str">
        <f>IFERROR(VLOOKUP(A186,'Indicator List'!A:B,2,FALSE),"")</f>
        <v>ID079</v>
      </c>
      <c r="C186" s="31" t="s">
        <v>410</v>
      </c>
      <c r="D186" s="30" t="str">
        <f>IFERROR(VLOOKUP(B186,'Indicator List'!B:D,3,FALSE),"")</f>
        <v>Percentage of ICD coded causes of deaths out of all Medical Certification for Causes of deaths (MCCD) completed during reference time period</v>
      </c>
      <c r="E186" s="30" t="s">
        <v>490</v>
      </c>
      <c r="F186" s="30" t="s">
        <v>582</v>
      </c>
    </row>
    <row r="187" spans="1:6" ht="37.5">
      <c r="A187" s="31" t="s">
        <v>366</v>
      </c>
      <c r="B187" s="31" t="str">
        <f>IFERROR(VLOOKUP(A187,'Indicator List'!A:B,2,FALSE),"")</f>
        <v>ID079</v>
      </c>
      <c r="C187" s="31" t="s">
        <v>410</v>
      </c>
      <c r="D187" s="30" t="str">
        <f>IFERROR(VLOOKUP(B187,'Indicator List'!B:D,3,FALSE),"")</f>
        <v>Percentage of ICD coded causes of deaths out of all Medical Certification for Causes of deaths (MCCD) completed during reference time period</v>
      </c>
      <c r="E187" s="30" t="s">
        <v>452</v>
      </c>
      <c r="F187" s="30" t="s">
        <v>583</v>
      </c>
    </row>
    <row r="188" spans="1:6" ht="29">
      <c r="A188" s="31" t="s">
        <v>369</v>
      </c>
      <c r="B188" s="31" t="str">
        <f>IFERROR(VLOOKUP(A188,'Indicator List'!A:B,2,FALSE),"")</f>
        <v>ID080</v>
      </c>
      <c r="C188" s="31" t="s">
        <v>41</v>
      </c>
      <c r="D188" s="30" t="str">
        <f>IFERROR(VLOOKUP(B188,'Indicator List'!B:D,3,FALSE),"")</f>
        <v>Percent of children under 5 years of age whose births have been registered with a civil authority, by age 5</v>
      </c>
      <c r="E188" s="30" t="s">
        <v>29</v>
      </c>
      <c r="F188" s="73" t="s">
        <v>584</v>
      </c>
    </row>
    <row r="189" spans="1:6" ht="25">
      <c r="A189" s="31" t="s">
        <v>369</v>
      </c>
      <c r="B189" s="31" t="str">
        <f>IFERROR(VLOOKUP(A189,'Indicator List'!A:B,2,FALSE),"")</f>
        <v>ID080</v>
      </c>
      <c r="C189" s="31" t="s">
        <v>41</v>
      </c>
      <c r="D189" s="30" t="str">
        <f>IFERROR(VLOOKUP(B189,'Indicator List'!B:D,3,FALSE),"")</f>
        <v>Percent of children under 5 years of age whose births have been registered with a civil authority, by age 5</v>
      </c>
      <c r="E189" s="30" t="s">
        <v>585</v>
      </c>
      <c r="F189" s="30" t="s">
        <v>586</v>
      </c>
    </row>
    <row r="190" spans="1:6" ht="25">
      <c r="A190" s="31" t="s">
        <v>369</v>
      </c>
      <c r="B190" s="31" t="str">
        <f>IFERROR(VLOOKUP(A190,'Indicator List'!A:B,2,FALSE),"")</f>
        <v>ID080</v>
      </c>
      <c r="C190" s="31" t="s">
        <v>41</v>
      </c>
      <c r="D190" s="30" t="str">
        <f>IFERROR(VLOOKUP(B190,'Indicator List'!B:D,3,FALSE),"")</f>
        <v>Percent of children under 5 years of age whose births have been registered with a civil authority, by age 5</v>
      </c>
      <c r="E190" s="30" t="s">
        <v>28</v>
      </c>
      <c r="F190" s="30" t="s">
        <v>587</v>
      </c>
    </row>
    <row r="191" spans="1:6" ht="25">
      <c r="A191" s="31" t="s">
        <v>372</v>
      </c>
      <c r="B191" s="31" t="str">
        <f>IFERROR(VLOOKUP(A191,'Indicator List'!A:B,2,FALSE),"")</f>
        <v>ID081</v>
      </c>
      <c r="C191" s="31" t="s">
        <v>426</v>
      </c>
      <c r="D191" s="30" t="str">
        <f>IFERROR(VLOOKUP(B191,'Indicator List'!B:D,3,FALSE),"")</f>
        <v>Percent of marriages registered with girls younger than age of majority during reference time period</v>
      </c>
      <c r="E191" s="30" t="s">
        <v>416</v>
      </c>
      <c r="F191" s="30" t="s">
        <v>588</v>
      </c>
    </row>
    <row r="192" spans="1:6" ht="12.5">
      <c r="A192" s="31" t="s">
        <v>379</v>
      </c>
      <c r="B192" s="31" t="str">
        <f>IFERROR(VLOOKUP(A192,'Indicator List'!A:B,2,FALSE),"")</f>
        <v>ID082</v>
      </c>
      <c r="C192" s="31" t="s">
        <v>426</v>
      </c>
      <c r="D192" s="30" t="str">
        <f>IFERROR(VLOOKUP(B192,'Indicator List'!B:D,3,FALSE),"")</f>
        <v>Percent of adults with registered marriages during reference time period</v>
      </c>
      <c r="E192" s="30" t="s">
        <v>416</v>
      </c>
      <c r="F192" s="30" t="s">
        <v>589</v>
      </c>
    </row>
    <row r="193" spans="1:6" ht="12.5">
      <c r="A193" s="31" t="s">
        <v>379</v>
      </c>
      <c r="B193" s="31" t="str">
        <f>IFERROR(VLOOKUP(A193,'Indicator List'!A:B,2,FALSE),"")</f>
        <v>ID082</v>
      </c>
      <c r="C193" s="31" t="s">
        <v>426</v>
      </c>
      <c r="D193" s="30" t="str">
        <f>IFERROR(VLOOKUP(B193,'Indicator List'!B:D,3,FALSE),"")</f>
        <v>Percent of adults with registered marriages during reference time period</v>
      </c>
      <c r="E193" s="30" t="s">
        <v>416</v>
      </c>
      <c r="F193" s="30" t="s">
        <v>590</v>
      </c>
    </row>
    <row r="194" spans="1:6" ht="12.5">
      <c r="A194" s="31" t="s">
        <v>379</v>
      </c>
      <c r="B194" s="31" t="str">
        <f>IFERROR(VLOOKUP(A194,'Indicator List'!A:B,2,FALSE),"")</f>
        <v>ID082</v>
      </c>
      <c r="C194" s="31" t="s">
        <v>426</v>
      </c>
      <c r="D194" s="30" t="str">
        <f>IFERROR(VLOOKUP(B194,'Indicator List'!B:D,3,FALSE),"")</f>
        <v>Percent of adults with registered marriages during reference time period</v>
      </c>
      <c r="E194" s="30" t="s">
        <v>416</v>
      </c>
      <c r="F194" s="30" t="s">
        <v>591</v>
      </c>
    </row>
    <row r="195" spans="1:6" ht="25">
      <c r="A195" s="31" t="s">
        <v>384</v>
      </c>
      <c r="B195" s="31" t="str">
        <f>IFERROR(VLOOKUP(A195,'Indicator List'!A:B,2,FALSE),"")</f>
        <v>ID083</v>
      </c>
      <c r="C195" s="31" t="s">
        <v>426</v>
      </c>
      <c r="D195" s="30" t="str">
        <f>IFERROR(VLOOKUP(B195,'Indicator List'!B:D,3,FALSE),"")</f>
        <v>Percent of adults in unions registered as polygamous during reference time period</v>
      </c>
      <c r="E195" s="30" t="s">
        <v>416</v>
      </c>
      <c r="F195" s="30" t="s">
        <v>592</v>
      </c>
    </row>
    <row r="196" spans="1:6" ht="25">
      <c r="A196" s="31" t="s">
        <v>384</v>
      </c>
      <c r="B196" s="31" t="str">
        <f>IFERROR(VLOOKUP(A196,'Indicator List'!A:B,2,FALSE),"")</f>
        <v>ID083</v>
      </c>
      <c r="C196" s="31" t="s">
        <v>426</v>
      </c>
      <c r="D196" s="30" t="str">
        <f>IFERROR(VLOOKUP(B196,'Indicator List'!B:D,3,FALSE),"")</f>
        <v>Percent of adults in unions registered as polygamous during reference time period</v>
      </c>
      <c r="E196" s="30" t="s">
        <v>416</v>
      </c>
      <c r="F196" s="30" t="s">
        <v>593</v>
      </c>
    </row>
    <row r="197" spans="1:6" ht="25">
      <c r="A197" s="31" t="s">
        <v>384</v>
      </c>
      <c r="B197" s="31" t="str">
        <f>IFERROR(VLOOKUP(A197,'Indicator List'!A:B,2,FALSE),"")</f>
        <v>ID083</v>
      </c>
      <c r="C197" s="31" t="s">
        <v>426</v>
      </c>
      <c r="D197" s="30" t="str">
        <f>IFERROR(VLOOKUP(B197,'Indicator List'!B:D,3,FALSE),"")</f>
        <v>Percent of adults in unions registered as polygamous during reference time period</v>
      </c>
      <c r="E197" s="30" t="s">
        <v>416</v>
      </c>
      <c r="F197" s="30" t="s">
        <v>594</v>
      </c>
    </row>
    <row r="198" spans="1:6" ht="25">
      <c r="A198" s="31" t="s">
        <v>384</v>
      </c>
      <c r="B198" s="31" t="str">
        <f>IFERROR(VLOOKUP(A198,'Indicator List'!A:B,2,FALSE),"")</f>
        <v>ID083</v>
      </c>
      <c r="C198" s="31" t="s">
        <v>426</v>
      </c>
      <c r="D198" s="30" t="str">
        <f>IFERROR(VLOOKUP(B198,'Indicator List'!B:D,3,FALSE),"")</f>
        <v>Percent of adults in unions registered as polygamous during reference time period</v>
      </c>
      <c r="E198" s="30" t="s">
        <v>416</v>
      </c>
      <c r="F198" s="30" t="s">
        <v>595</v>
      </c>
    </row>
    <row r="199" spans="1:6" ht="25">
      <c r="A199" s="31" t="s">
        <v>390</v>
      </c>
      <c r="B199" s="31" t="str">
        <f>IFERROR(VLOOKUP(A199,'Indicator List'!A:B,2,FALSE),"")</f>
        <v>ID084</v>
      </c>
      <c r="C199" s="31" t="s">
        <v>596</v>
      </c>
      <c r="D199" s="30" t="str">
        <f>IFERROR(VLOOKUP(B199,'Indicator List'!B:D,3,FALSE),"")</f>
        <v>Percent of registered unions ending in registered divorce during reference time period</v>
      </c>
      <c r="E199" s="30" t="s">
        <v>416</v>
      </c>
      <c r="F199" s="30" t="s">
        <v>174</v>
      </c>
    </row>
    <row r="200" spans="1:6" ht="25">
      <c r="A200" s="31" t="s">
        <v>395</v>
      </c>
      <c r="B200" s="31" t="str">
        <f>IFERROR(VLOOKUP(A200,'Indicator List'!A:B,2,FALSE),"")</f>
        <v>ID085</v>
      </c>
      <c r="C200" s="31" t="s">
        <v>41</v>
      </c>
      <c r="D200" s="30" t="str">
        <f>IFERROR(VLOOKUP(B200,'Indicator List'!B:D,3,FALSE),"")</f>
        <v>Number of births registered with the civil registration authority during reference time period</v>
      </c>
      <c r="E200" s="30" t="s">
        <v>452</v>
      </c>
      <c r="F200" s="30" t="s">
        <v>597</v>
      </c>
    </row>
    <row r="201" spans="1:6" ht="25">
      <c r="A201" s="31" t="s">
        <v>395</v>
      </c>
      <c r="B201" s="31" t="str">
        <f>IFERROR(VLOOKUP(A201,'Indicator List'!A:B,2,FALSE),"")</f>
        <v>ID085</v>
      </c>
      <c r="C201" s="31" t="s">
        <v>41</v>
      </c>
      <c r="D201" s="30" t="str">
        <f>IFERROR(VLOOKUP(B201,'Indicator List'!B:D,3,FALSE),"")</f>
        <v>Number of births registered with the civil registration authority during reference time period</v>
      </c>
      <c r="E201" s="30" t="s">
        <v>28</v>
      </c>
      <c r="F201" s="30" t="s">
        <v>598</v>
      </c>
    </row>
  </sheetData>
  <pageMargins left="0.7" right="0.7" top="0.75" bottom="0.75" header="0.3" footer="0.3"/>
  <pageSetup paperSize="9" orientation="portrait" horizontalDpi="200" verticalDpi="20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sheetPr>
  <dimension ref="A1:K75"/>
  <sheetViews>
    <sheetView topLeftCell="B1" zoomScale="110" zoomScaleNormal="110" workbookViewId="0">
      <selection activeCell="D9" sqref="D9"/>
    </sheetView>
  </sheetViews>
  <sheetFormatPr defaultColWidth="10.33203125" defaultRowHeight="12.5"/>
  <cols>
    <col min="1" max="1" width="7.83203125" style="31" hidden="1" customWidth="1"/>
    <col min="2" max="2" width="10.83203125" style="31" bestFit="1" customWidth="1"/>
    <col min="3" max="3" width="24.58203125" style="30" customWidth="1"/>
    <col min="4" max="4" width="53.5" style="30" bestFit="1" customWidth="1"/>
    <col min="5" max="5" width="25.58203125" style="31" bestFit="1" customWidth="1"/>
    <col min="6" max="6" width="37.75" style="31" bestFit="1" customWidth="1"/>
    <col min="7" max="7" width="18.33203125" style="30" bestFit="1" customWidth="1"/>
    <col min="8" max="8" width="26.33203125" style="31" bestFit="1" customWidth="1"/>
    <col min="9" max="9" width="24.83203125" style="31" bestFit="1" customWidth="1"/>
    <col min="10" max="10" width="56" style="30" bestFit="1" customWidth="1"/>
    <col min="11" max="11" width="33" style="31" bestFit="1" customWidth="1"/>
    <col min="12" max="16384" width="10.33203125" style="31"/>
  </cols>
  <sheetData>
    <row r="1" spans="1:11" ht="150.65" customHeight="1">
      <c r="B1" s="33" t="s">
        <v>100</v>
      </c>
      <c r="D1" s="30" t="s">
        <v>599</v>
      </c>
    </row>
    <row r="2" spans="1:11" ht="13">
      <c r="A2" s="55" t="s">
        <v>101</v>
      </c>
      <c r="B2" s="56" t="s">
        <v>102</v>
      </c>
      <c r="C2" s="56" t="s">
        <v>103</v>
      </c>
      <c r="D2" s="57" t="s">
        <v>600</v>
      </c>
      <c r="E2" s="56" t="s">
        <v>97</v>
      </c>
      <c r="F2" s="58" t="s">
        <v>105</v>
      </c>
      <c r="G2" s="56" t="s">
        <v>106</v>
      </c>
      <c r="H2" s="56" t="s">
        <v>107</v>
      </c>
      <c r="I2" s="56" t="s">
        <v>108</v>
      </c>
      <c r="J2" s="56" t="s">
        <v>601</v>
      </c>
      <c r="K2" s="56" t="s">
        <v>114</v>
      </c>
    </row>
    <row r="3" spans="1:11" ht="37.5">
      <c r="A3" s="31" t="s">
        <v>602</v>
      </c>
      <c r="B3" s="59" t="s">
        <v>603</v>
      </c>
      <c r="C3" s="30" t="s">
        <v>59</v>
      </c>
      <c r="D3" s="30" t="s">
        <v>1186</v>
      </c>
      <c r="E3" s="31" t="s">
        <v>98</v>
      </c>
      <c r="F3" s="31" t="s">
        <v>52</v>
      </c>
      <c r="G3" s="30" t="s">
        <v>43</v>
      </c>
      <c r="H3" s="31" t="s">
        <v>58</v>
      </c>
      <c r="I3" s="31" t="s">
        <v>50</v>
      </c>
      <c r="J3" s="30" t="s">
        <v>604</v>
      </c>
    </row>
    <row r="4" spans="1:11" ht="37.5">
      <c r="A4" s="30" t="s">
        <v>605</v>
      </c>
      <c r="B4" s="59" t="s">
        <v>606</v>
      </c>
      <c r="C4" s="30" t="s">
        <v>59</v>
      </c>
      <c r="D4" s="30" t="s">
        <v>607</v>
      </c>
      <c r="E4" s="31" t="s">
        <v>98</v>
      </c>
      <c r="F4" s="30" t="s">
        <v>42</v>
      </c>
      <c r="G4" s="30" t="s">
        <v>43</v>
      </c>
      <c r="H4" s="30" t="s">
        <v>44</v>
      </c>
      <c r="I4" s="30" t="s">
        <v>50</v>
      </c>
      <c r="J4" s="30" t="s">
        <v>604</v>
      </c>
      <c r="K4" s="30"/>
    </row>
    <row r="5" spans="1:11" ht="37.5">
      <c r="A5" s="31" t="s">
        <v>608</v>
      </c>
      <c r="B5" s="59" t="s">
        <v>609</v>
      </c>
      <c r="C5" s="30" t="s">
        <v>59</v>
      </c>
      <c r="D5" s="30" t="s">
        <v>1187</v>
      </c>
      <c r="E5" s="31" t="s">
        <v>99</v>
      </c>
      <c r="F5" s="31" t="s">
        <v>57</v>
      </c>
      <c r="G5" s="30" t="s">
        <v>43</v>
      </c>
      <c r="H5" s="31" t="s">
        <v>49</v>
      </c>
      <c r="I5" s="31" t="s">
        <v>50</v>
      </c>
    </row>
    <row r="6" spans="1:11" ht="37.5">
      <c r="A6" s="31" t="s">
        <v>610</v>
      </c>
      <c r="B6" s="59" t="s">
        <v>611</v>
      </c>
      <c r="C6" s="30" t="s">
        <v>59</v>
      </c>
      <c r="D6" s="30" t="s">
        <v>612</v>
      </c>
      <c r="E6" s="31" t="s">
        <v>98</v>
      </c>
      <c r="F6" s="31" t="s">
        <v>55</v>
      </c>
      <c r="G6" s="30" t="s">
        <v>43</v>
      </c>
      <c r="H6" s="31" t="s">
        <v>54</v>
      </c>
      <c r="I6" s="31" t="s">
        <v>50</v>
      </c>
      <c r="J6" s="30" t="s">
        <v>613</v>
      </c>
    </row>
    <row r="7" spans="1:11" ht="37.5">
      <c r="A7" s="31" t="s">
        <v>614</v>
      </c>
      <c r="B7" s="59" t="s">
        <v>615</v>
      </c>
      <c r="C7" s="30" t="s">
        <v>59</v>
      </c>
      <c r="D7" s="30" t="s">
        <v>616</v>
      </c>
      <c r="E7" s="31" t="s">
        <v>99</v>
      </c>
      <c r="F7" s="31" t="s">
        <v>52</v>
      </c>
      <c r="G7" s="30" t="s">
        <v>43</v>
      </c>
      <c r="H7" s="31" t="s">
        <v>54</v>
      </c>
      <c r="I7" s="31" t="s">
        <v>50</v>
      </c>
    </row>
    <row r="8" spans="1:11" ht="37.5">
      <c r="A8" s="31" t="s">
        <v>617</v>
      </c>
      <c r="B8" s="59" t="s">
        <v>618</v>
      </c>
      <c r="C8" s="30" t="s">
        <v>59</v>
      </c>
      <c r="D8" s="30" t="s">
        <v>1188</v>
      </c>
      <c r="E8" s="31" t="s">
        <v>99</v>
      </c>
      <c r="F8" s="31" t="s">
        <v>55</v>
      </c>
      <c r="G8" s="30" t="s">
        <v>43</v>
      </c>
      <c r="H8" s="31" t="s">
        <v>58</v>
      </c>
      <c r="I8" s="31" t="s">
        <v>50</v>
      </c>
      <c r="J8" s="30" t="s">
        <v>604</v>
      </c>
    </row>
    <row r="9" spans="1:11" ht="50">
      <c r="A9" s="31" t="s">
        <v>620</v>
      </c>
      <c r="B9" s="59" t="s">
        <v>621</v>
      </c>
      <c r="C9" s="30" t="s">
        <v>59</v>
      </c>
      <c r="D9" s="30" t="s">
        <v>622</v>
      </c>
      <c r="E9" s="31" t="s">
        <v>98</v>
      </c>
      <c r="F9" s="31" t="s">
        <v>55</v>
      </c>
      <c r="G9" s="30" t="s">
        <v>43</v>
      </c>
      <c r="H9" s="31" t="s">
        <v>58</v>
      </c>
      <c r="I9" s="31" t="s">
        <v>50</v>
      </c>
      <c r="J9" s="30" t="s">
        <v>623</v>
      </c>
    </row>
    <row r="10" spans="1:11" ht="37.5">
      <c r="A10" s="31" t="s">
        <v>624</v>
      </c>
      <c r="B10" s="59" t="s">
        <v>625</v>
      </c>
      <c r="C10" s="30" t="s">
        <v>59</v>
      </c>
      <c r="D10" s="30" t="s">
        <v>626</v>
      </c>
      <c r="E10" s="31" t="s">
        <v>99</v>
      </c>
      <c r="F10" s="31" t="s">
        <v>55</v>
      </c>
      <c r="G10" s="30" t="s">
        <v>43</v>
      </c>
      <c r="H10" s="31" t="s">
        <v>58</v>
      </c>
      <c r="I10" s="31" t="s">
        <v>50</v>
      </c>
      <c r="J10" s="30" t="s">
        <v>604</v>
      </c>
    </row>
    <row r="11" spans="1:11" ht="50">
      <c r="A11" s="31" t="s">
        <v>627</v>
      </c>
      <c r="B11" s="59" t="s">
        <v>628</v>
      </c>
      <c r="C11" s="30" t="s">
        <v>59</v>
      </c>
      <c r="D11" s="30" t="s">
        <v>629</v>
      </c>
      <c r="E11" s="31" t="s">
        <v>99</v>
      </c>
      <c r="F11" s="31" t="s">
        <v>52</v>
      </c>
      <c r="G11" s="30" t="s">
        <v>43</v>
      </c>
      <c r="H11" s="31" t="s">
        <v>61</v>
      </c>
      <c r="I11" s="31" t="s">
        <v>50</v>
      </c>
      <c r="J11" s="30" t="s">
        <v>630</v>
      </c>
    </row>
    <row r="12" spans="1:11" ht="37.5">
      <c r="A12" s="31" t="s">
        <v>631</v>
      </c>
      <c r="B12" s="59" t="s">
        <v>632</v>
      </c>
      <c r="C12" s="30" t="s">
        <v>59</v>
      </c>
      <c r="D12" s="30" t="s">
        <v>633</v>
      </c>
      <c r="E12" s="31" t="s">
        <v>99</v>
      </c>
      <c r="F12" s="31" t="s">
        <v>52</v>
      </c>
      <c r="G12" s="30" t="s">
        <v>43</v>
      </c>
      <c r="H12" s="31" t="s">
        <v>49</v>
      </c>
      <c r="I12" s="31" t="s">
        <v>50</v>
      </c>
      <c r="J12" s="30" t="s">
        <v>634</v>
      </c>
    </row>
    <row r="13" spans="1:11" ht="50">
      <c r="A13" s="31" t="s">
        <v>635</v>
      </c>
      <c r="B13" s="59" t="s">
        <v>636</v>
      </c>
      <c r="C13" s="30" t="s">
        <v>59</v>
      </c>
      <c r="D13" s="30" t="s">
        <v>637</v>
      </c>
      <c r="E13" s="31" t="s">
        <v>99</v>
      </c>
      <c r="F13" s="31" t="s">
        <v>55</v>
      </c>
      <c r="G13" s="30" t="s">
        <v>43</v>
      </c>
      <c r="H13" s="31" t="s">
        <v>49</v>
      </c>
      <c r="I13" s="31" t="s">
        <v>50</v>
      </c>
      <c r="J13" s="30" t="s">
        <v>638</v>
      </c>
    </row>
    <row r="14" spans="1:11" ht="37.5">
      <c r="A14" s="60" t="s">
        <v>639</v>
      </c>
      <c r="B14" s="59" t="s">
        <v>640</v>
      </c>
      <c r="C14" s="61" t="s">
        <v>59</v>
      </c>
      <c r="D14" s="61" t="s">
        <v>641</v>
      </c>
      <c r="E14" s="62" t="s">
        <v>99</v>
      </c>
      <c r="F14" s="62" t="s">
        <v>52</v>
      </c>
      <c r="G14" s="61" t="s">
        <v>43</v>
      </c>
      <c r="H14" s="62" t="s">
        <v>58</v>
      </c>
      <c r="I14" s="62" t="s">
        <v>50</v>
      </c>
      <c r="J14" s="61" t="s">
        <v>604</v>
      </c>
      <c r="K14" s="62"/>
    </row>
    <row r="15" spans="1:11" ht="37.5">
      <c r="A15" s="63" t="s">
        <v>642</v>
      </c>
      <c r="B15" s="59" t="s">
        <v>643</v>
      </c>
      <c r="C15" s="61" t="s">
        <v>46</v>
      </c>
      <c r="D15" s="30" t="s">
        <v>644</v>
      </c>
      <c r="E15" s="62" t="s">
        <v>98</v>
      </c>
      <c r="F15" s="61" t="s">
        <v>42</v>
      </c>
      <c r="G15" s="61" t="s">
        <v>43</v>
      </c>
      <c r="H15" s="61" t="s">
        <v>44</v>
      </c>
      <c r="I15" s="61" t="s">
        <v>645</v>
      </c>
      <c r="J15" s="61" t="s">
        <v>604</v>
      </c>
      <c r="K15" s="61"/>
    </row>
    <row r="16" spans="1:11" ht="37.5">
      <c r="A16" s="60" t="s">
        <v>646</v>
      </c>
      <c r="B16" s="59" t="s">
        <v>647</v>
      </c>
      <c r="C16" s="61" t="s">
        <v>46</v>
      </c>
      <c r="D16" s="61" t="s">
        <v>648</v>
      </c>
      <c r="E16" s="62" t="s">
        <v>98</v>
      </c>
      <c r="F16" s="61" t="s">
        <v>42</v>
      </c>
      <c r="G16" s="61" t="s">
        <v>43</v>
      </c>
      <c r="H16" s="61" t="s">
        <v>49</v>
      </c>
      <c r="I16" s="61" t="s">
        <v>645</v>
      </c>
      <c r="J16" s="61" t="s">
        <v>604</v>
      </c>
      <c r="K16" s="61"/>
    </row>
    <row r="17" spans="1:11" ht="37.5">
      <c r="A17" s="60" t="s">
        <v>649</v>
      </c>
      <c r="B17" s="59" t="s">
        <v>650</v>
      </c>
      <c r="C17" s="61" t="s">
        <v>59</v>
      </c>
      <c r="D17" s="61" t="s">
        <v>651</v>
      </c>
      <c r="E17" s="31" t="s">
        <v>98</v>
      </c>
      <c r="F17" s="61" t="s">
        <v>52</v>
      </c>
      <c r="G17" s="61" t="s">
        <v>43</v>
      </c>
      <c r="H17" s="61" t="s">
        <v>44</v>
      </c>
      <c r="I17" s="61" t="s">
        <v>50</v>
      </c>
      <c r="J17" s="61" t="s">
        <v>652</v>
      </c>
      <c r="K17" s="61"/>
    </row>
    <row r="18" spans="1:11" ht="37.5">
      <c r="A18" s="60" t="s">
        <v>653</v>
      </c>
      <c r="B18" s="59" t="s">
        <v>654</v>
      </c>
      <c r="C18" s="61" t="s">
        <v>59</v>
      </c>
      <c r="D18" s="61" t="s">
        <v>1164</v>
      </c>
      <c r="E18" s="62" t="s">
        <v>98</v>
      </c>
      <c r="F18" s="61" t="s">
        <v>52</v>
      </c>
      <c r="G18" s="61" t="s">
        <v>43</v>
      </c>
      <c r="H18" s="61" t="s">
        <v>44</v>
      </c>
      <c r="I18" s="61" t="s">
        <v>50</v>
      </c>
      <c r="J18" s="61" t="s">
        <v>655</v>
      </c>
      <c r="K18" s="61"/>
    </row>
    <row r="19" spans="1:11" ht="37.5">
      <c r="A19" s="60" t="s">
        <v>656</v>
      </c>
      <c r="B19" s="59" t="s">
        <v>657</v>
      </c>
      <c r="C19" s="61" t="s">
        <v>59</v>
      </c>
      <c r="D19" s="61" t="s">
        <v>658</v>
      </c>
      <c r="E19" s="31" t="s">
        <v>99</v>
      </c>
      <c r="F19" s="61" t="s">
        <v>52</v>
      </c>
      <c r="G19" s="61" t="s">
        <v>43</v>
      </c>
      <c r="H19" s="61" t="s">
        <v>44</v>
      </c>
      <c r="I19" s="61" t="s">
        <v>50</v>
      </c>
      <c r="J19" s="61" t="s">
        <v>659</v>
      </c>
      <c r="K19" s="61"/>
    </row>
    <row r="20" spans="1:11" ht="37.5">
      <c r="A20" s="60" t="s">
        <v>660</v>
      </c>
      <c r="B20" s="59" t="s">
        <v>661</v>
      </c>
      <c r="C20" s="61" t="s">
        <v>59</v>
      </c>
      <c r="D20" s="61" t="s">
        <v>662</v>
      </c>
      <c r="E20" s="62" t="s">
        <v>98</v>
      </c>
      <c r="F20" s="61" t="s">
        <v>52</v>
      </c>
      <c r="G20" s="61" t="s">
        <v>43</v>
      </c>
      <c r="H20" s="61" t="s">
        <v>44</v>
      </c>
      <c r="I20" s="61" t="s">
        <v>50</v>
      </c>
      <c r="J20" s="61" t="s">
        <v>604</v>
      </c>
      <c r="K20" s="61"/>
    </row>
    <row r="21" spans="1:11" ht="37.5">
      <c r="A21" s="60" t="s">
        <v>663</v>
      </c>
      <c r="B21" s="59" t="s">
        <v>664</v>
      </c>
      <c r="C21" s="61" t="s">
        <v>56</v>
      </c>
      <c r="D21" s="61" t="s">
        <v>665</v>
      </c>
      <c r="E21" s="62" t="s">
        <v>99</v>
      </c>
      <c r="F21" s="61" t="s">
        <v>52</v>
      </c>
      <c r="G21" s="61" t="s">
        <v>43</v>
      </c>
      <c r="H21" s="61" t="s">
        <v>49</v>
      </c>
      <c r="I21" s="61" t="s">
        <v>645</v>
      </c>
      <c r="J21" s="61" t="s">
        <v>604</v>
      </c>
      <c r="K21" s="61"/>
    </row>
    <row r="22" spans="1:11" ht="37.5">
      <c r="A22" s="60" t="s">
        <v>666</v>
      </c>
      <c r="B22" s="59" t="s">
        <v>667</v>
      </c>
      <c r="C22" s="61" t="s">
        <v>59</v>
      </c>
      <c r="D22" s="61" t="s">
        <v>668</v>
      </c>
      <c r="E22" s="62" t="s">
        <v>98</v>
      </c>
      <c r="F22" s="61" t="s">
        <v>52</v>
      </c>
      <c r="G22" s="61" t="s">
        <v>43</v>
      </c>
      <c r="H22" s="61" t="s">
        <v>44</v>
      </c>
      <c r="I22" s="61" t="s">
        <v>669</v>
      </c>
      <c r="J22" s="61" t="s">
        <v>604</v>
      </c>
      <c r="K22" s="61"/>
    </row>
    <row r="23" spans="1:11" ht="37.5">
      <c r="A23" s="60" t="s">
        <v>670</v>
      </c>
      <c r="B23" s="59" t="s">
        <v>671</v>
      </c>
      <c r="C23" s="61" t="s">
        <v>59</v>
      </c>
      <c r="D23" s="61" t="s">
        <v>672</v>
      </c>
      <c r="E23" s="62" t="s">
        <v>98</v>
      </c>
      <c r="F23" s="61" t="s">
        <v>52</v>
      </c>
      <c r="G23" s="61" t="s">
        <v>43</v>
      </c>
      <c r="H23" s="61" t="s">
        <v>44</v>
      </c>
      <c r="I23" s="61" t="s">
        <v>669</v>
      </c>
      <c r="J23" s="61" t="s">
        <v>655</v>
      </c>
      <c r="K23" s="61"/>
    </row>
    <row r="24" spans="1:11" ht="37.5">
      <c r="A24" s="60" t="s">
        <v>673</v>
      </c>
      <c r="B24" s="59" t="s">
        <v>674</v>
      </c>
      <c r="C24" s="61" t="s">
        <v>46</v>
      </c>
      <c r="D24" s="61" t="s">
        <v>675</v>
      </c>
      <c r="E24" s="62"/>
      <c r="F24" s="61" t="s">
        <v>52</v>
      </c>
      <c r="G24" s="61" t="s">
        <v>43</v>
      </c>
      <c r="H24" s="61" t="s">
        <v>44</v>
      </c>
      <c r="I24" s="61" t="s">
        <v>669</v>
      </c>
      <c r="J24" s="61" t="s">
        <v>604</v>
      </c>
      <c r="K24" s="61"/>
    </row>
    <row r="25" spans="1:11" ht="37.5">
      <c r="A25" s="60" t="s">
        <v>676</v>
      </c>
      <c r="B25" s="59" t="s">
        <v>677</v>
      </c>
      <c r="C25" s="61" t="s">
        <v>41</v>
      </c>
      <c r="D25" s="61" t="s">
        <v>678</v>
      </c>
      <c r="F25" s="61" t="s">
        <v>52</v>
      </c>
      <c r="G25" s="61" t="s">
        <v>43</v>
      </c>
      <c r="H25" s="61" t="s">
        <v>44</v>
      </c>
      <c r="I25" s="61" t="s">
        <v>669</v>
      </c>
      <c r="J25" s="61" t="s">
        <v>604</v>
      </c>
      <c r="K25" s="61"/>
    </row>
    <row r="26" spans="1:11" ht="37.5">
      <c r="A26" s="60" t="s">
        <v>679</v>
      </c>
      <c r="B26" s="59" t="s">
        <v>680</v>
      </c>
      <c r="C26" s="61" t="s">
        <v>62</v>
      </c>
      <c r="D26" s="61" t="s">
        <v>681</v>
      </c>
      <c r="E26" s="31" t="s">
        <v>98</v>
      </c>
      <c r="F26" s="61" t="s">
        <v>52</v>
      </c>
      <c r="G26" s="61" t="s">
        <v>43</v>
      </c>
      <c r="H26" s="61" t="s">
        <v>44</v>
      </c>
      <c r="I26" s="61" t="s">
        <v>45</v>
      </c>
      <c r="J26" s="61" t="s">
        <v>682</v>
      </c>
      <c r="K26" s="61" t="s">
        <v>683</v>
      </c>
    </row>
    <row r="27" spans="1:11" ht="37.5">
      <c r="A27" s="63" t="s">
        <v>684</v>
      </c>
      <c r="B27" s="59" t="s">
        <v>685</v>
      </c>
      <c r="C27" s="61" t="s">
        <v>46</v>
      </c>
      <c r="D27" s="61" t="s">
        <v>1165</v>
      </c>
      <c r="E27" s="31" t="s">
        <v>99</v>
      </c>
      <c r="F27" s="61" t="s">
        <v>52</v>
      </c>
      <c r="G27" s="61" t="s">
        <v>43</v>
      </c>
      <c r="H27" s="61" t="s">
        <v>44</v>
      </c>
      <c r="I27" s="61" t="s">
        <v>669</v>
      </c>
      <c r="J27" s="61" t="s">
        <v>682</v>
      </c>
      <c r="K27" s="61" t="s">
        <v>683</v>
      </c>
    </row>
    <row r="28" spans="1:11" ht="37.5">
      <c r="A28" s="63" t="s">
        <v>687</v>
      </c>
      <c r="B28" s="59" t="s">
        <v>688</v>
      </c>
      <c r="C28" s="61" t="s">
        <v>41</v>
      </c>
      <c r="D28" s="61" t="s">
        <v>689</v>
      </c>
      <c r="E28" s="62" t="s">
        <v>99</v>
      </c>
      <c r="F28" s="61" t="s">
        <v>52</v>
      </c>
      <c r="G28" s="61" t="s">
        <v>43</v>
      </c>
      <c r="H28" s="61" t="s">
        <v>44</v>
      </c>
      <c r="I28" s="61" t="s">
        <v>669</v>
      </c>
      <c r="J28" s="61" t="s">
        <v>682</v>
      </c>
      <c r="K28" s="61" t="s">
        <v>683</v>
      </c>
    </row>
    <row r="29" spans="1:11" ht="37.5">
      <c r="A29" s="63" t="s">
        <v>690</v>
      </c>
      <c r="B29" s="59" t="s">
        <v>691</v>
      </c>
      <c r="C29" s="61" t="s">
        <v>62</v>
      </c>
      <c r="D29" s="61" t="s">
        <v>692</v>
      </c>
      <c r="E29" s="62" t="s">
        <v>99</v>
      </c>
      <c r="F29" s="61" t="s">
        <v>52</v>
      </c>
      <c r="G29" s="61" t="s">
        <v>43</v>
      </c>
      <c r="H29" s="61" t="s">
        <v>44</v>
      </c>
      <c r="I29" s="61" t="s">
        <v>45</v>
      </c>
      <c r="J29" s="61" t="s">
        <v>682</v>
      </c>
      <c r="K29" s="61" t="s">
        <v>683</v>
      </c>
    </row>
    <row r="30" spans="1:11" ht="37.5">
      <c r="A30" s="60" t="s">
        <v>693</v>
      </c>
      <c r="B30" s="59" t="s">
        <v>694</v>
      </c>
      <c r="C30" s="61" t="s">
        <v>46</v>
      </c>
      <c r="D30" s="61" t="s">
        <v>1166</v>
      </c>
      <c r="E30" s="31" t="s">
        <v>98</v>
      </c>
      <c r="F30" s="61" t="s">
        <v>52</v>
      </c>
      <c r="G30" s="61" t="s">
        <v>43</v>
      </c>
      <c r="H30" s="61" t="s">
        <v>44</v>
      </c>
      <c r="I30" s="61" t="s">
        <v>645</v>
      </c>
      <c r="J30" s="61" t="s">
        <v>604</v>
      </c>
      <c r="K30" s="61"/>
    </row>
    <row r="31" spans="1:11" ht="37.5">
      <c r="A31" s="60" t="s">
        <v>695</v>
      </c>
      <c r="B31" s="59" t="s">
        <v>696</v>
      </c>
      <c r="C31" s="61" t="s">
        <v>41</v>
      </c>
      <c r="D31" s="61" t="s">
        <v>697</v>
      </c>
      <c r="E31" s="31" t="s">
        <v>98</v>
      </c>
      <c r="F31" s="61" t="s">
        <v>52</v>
      </c>
      <c r="G31" s="61" t="s">
        <v>43</v>
      </c>
      <c r="H31" s="61" t="s">
        <v>44</v>
      </c>
      <c r="I31" s="61" t="s">
        <v>645</v>
      </c>
      <c r="J31" s="61" t="s">
        <v>604</v>
      </c>
      <c r="K31" s="61"/>
    </row>
    <row r="32" spans="1:11" ht="37.5">
      <c r="A32" s="60" t="s">
        <v>698</v>
      </c>
      <c r="B32" s="59" t="s">
        <v>699</v>
      </c>
      <c r="C32" s="61" t="s">
        <v>46</v>
      </c>
      <c r="D32" s="61" t="s">
        <v>1167</v>
      </c>
      <c r="E32" s="62" t="s">
        <v>99</v>
      </c>
      <c r="F32" s="61" t="s">
        <v>52</v>
      </c>
      <c r="G32" s="61" t="s">
        <v>43</v>
      </c>
      <c r="H32" s="61" t="s">
        <v>49</v>
      </c>
      <c r="I32" s="61" t="s">
        <v>645</v>
      </c>
      <c r="J32" s="61" t="s">
        <v>604</v>
      </c>
      <c r="K32" s="61"/>
    </row>
    <row r="33" spans="1:11" ht="37.5">
      <c r="A33" s="60" t="s">
        <v>700</v>
      </c>
      <c r="B33" s="59" t="s">
        <v>701</v>
      </c>
      <c r="C33" s="61" t="s">
        <v>41</v>
      </c>
      <c r="D33" s="61" t="s">
        <v>702</v>
      </c>
      <c r="E33" s="31" t="s">
        <v>99</v>
      </c>
      <c r="F33" s="61" t="s">
        <v>52</v>
      </c>
      <c r="G33" s="61" t="s">
        <v>43</v>
      </c>
      <c r="H33" s="61" t="s">
        <v>49</v>
      </c>
      <c r="I33" s="61" t="s">
        <v>645</v>
      </c>
      <c r="J33" s="61" t="s">
        <v>604</v>
      </c>
      <c r="K33" s="61"/>
    </row>
    <row r="34" spans="1:11" ht="37.5">
      <c r="A34" s="60" t="s">
        <v>703</v>
      </c>
      <c r="B34" s="59" t="s">
        <v>704</v>
      </c>
      <c r="C34" s="61" t="s">
        <v>46</v>
      </c>
      <c r="D34" s="61" t="s">
        <v>1168</v>
      </c>
      <c r="E34" s="62" t="s">
        <v>98</v>
      </c>
      <c r="F34" s="61" t="s">
        <v>52</v>
      </c>
      <c r="G34" s="61" t="s">
        <v>43</v>
      </c>
      <c r="H34" s="61" t="s">
        <v>44</v>
      </c>
      <c r="I34" s="61" t="s">
        <v>645</v>
      </c>
      <c r="J34" s="61" t="s">
        <v>604</v>
      </c>
      <c r="K34" s="61"/>
    </row>
    <row r="35" spans="1:11" ht="37.5">
      <c r="A35" s="60" t="s">
        <v>705</v>
      </c>
      <c r="B35" s="59" t="s">
        <v>706</v>
      </c>
      <c r="C35" s="61" t="s">
        <v>56</v>
      </c>
      <c r="D35" s="61" t="s">
        <v>707</v>
      </c>
      <c r="E35" s="31" t="s">
        <v>99</v>
      </c>
      <c r="F35" s="61" t="s">
        <v>52</v>
      </c>
      <c r="G35" s="61" t="s">
        <v>43</v>
      </c>
      <c r="H35" s="61" t="s">
        <v>44</v>
      </c>
      <c r="I35" s="61" t="s">
        <v>645</v>
      </c>
      <c r="J35" s="61" t="s">
        <v>604</v>
      </c>
      <c r="K35" s="61"/>
    </row>
    <row r="36" spans="1:11" ht="37.5">
      <c r="A36" s="60" t="s">
        <v>708</v>
      </c>
      <c r="B36" s="59" t="s">
        <v>709</v>
      </c>
      <c r="C36" s="61" t="s">
        <v>46</v>
      </c>
      <c r="D36" s="61" t="s">
        <v>710</v>
      </c>
      <c r="E36" s="62" t="s">
        <v>98</v>
      </c>
      <c r="F36" s="61" t="s">
        <v>52</v>
      </c>
      <c r="G36" s="61" t="s">
        <v>43</v>
      </c>
      <c r="H36" s="61" t="s">
        <v>49</v>
      </c>
      <c r="I36" s="61" t="s">
        <v>645</v>
      </c>
      <c r="J36" s="61" t="s">
        <v>604</v>
      </c>
      <c r="K36" s="61"/>
    </row>
    <row r="37" spans="1:11" ht="37.5">
      <c r="A37" s="60" t="s">
        <v>711</v>
      </c>
      <c r="B37" s="59" t="s">
        <v>712</v>
      </c>
      <c r="C37" s="61" t="s">
        <v>46</v>
      </c>
      <c r="D37" s="61" t="s">
        <v>1189</v>
      </c>
      <c r="E37" s="62" t="s">
        <v>99</v>
      </c>
      <c r="F37" s="61" t="s">
        <v>52</v>
      </c>
      <c r="G37" s="61" t="s">
        <v>43</v>
      </c>
      <c r="H37" s="61" t="s">
        <v>44</v>
      </c>
      <c r="I37" s="61" t="s">
        <v>50</v>
      </c>
      <c r="J37" s="61" t="s">
        <v>604</v>
      </c>
      <c r="K37" s="61"/>
    </row>
    <row r="38" spans="1:11" ht="37.5">
      <c r="A38" s="60" t="s">
        <v>713</v>
      </c>
      <c r="B38" s="59" t="s">
        <v>714</v>
      </c>
      <c r="C38" s="61" t="s">
        <v>51</v>
      </c>
      <c r="D38" s="61" t="s">
        <v>715</v>
      </c>
      <c r="E38" s="31" t="s">
        <v>98</v>
      </c>
      <c r="F38" s="61" t="s">
        <v>57</v>
      </c>
      <c r="G38" s="61" t="s">
        <v>43</v>
      </c>
      <c r="H38" s="61" t="s">
        <v>44</v>
      </c>
      <c r="I38" s="61" t="s">
        <v>50</v>
      </c>
      <c r="J38" s="61" t="s">
        <v>604</v>
      </c>
      <c r="K38" s="61"/>
    </row>
    <row r="39" spans="1:11" ht="37.5">
      <c r="A39" s="60" t="s">
        <v>716</v>
      </c>
      <c r="B39" s="59" t="s">
        <v>717</v>
      </c>
      <c r="C39" s="61" t="s">
        <v>51</v>
      </c>
      <c r="D39" s="61" t="s">
        <v>718</v>
      </c>
      <c r="E39" s="62" t="s">
        <v>98</v>
      </c>
      <c r="F39" s="61" t="s">
        <v>57</v>
      </c>
      <c r="G39" s="61" t="s">
        <v>43</v>
      </c>
      <c r="H39" s="61" t="s">
        <v>44</v>
      </c>
      <c r="I39" s="61" t="s">
        <v>50</v>
      </c>
      <c r="J39" s="61" t="s">
        <v>604</v>
      </c>
      <c r="K39" s="61"/>
    </row>
    <row r="40" spans="1:11" ht="50">
      <c r="A40" s="60" t="s">
        <v>719</v>
      </c>
      <c r="B40" s="59" t="s">
        <v>720</v>
      </c>
      <c r="C40" s="61" t="s">
        <v>51</v>
      </c>
      <c r="D40" s="61" t="s">
        <v>1190</v>
      </c>
      <c r="E40" s="31" t="s">
        <v>99</v>
      </c>
      <c r="F40" s="61" t="s">
        <v>57</v>
      </c>
      <c r="G40" s="61" t="s">
        <v>43</v>
      </c>
      <c r="H40" s="61" t="s">
        <v>49</v>
      </c>
      <c r="I40" s="61" t="s">
        <v>645</v>
      </c>
      <c r="J40" s="61" t="s">
        <v>721</v>
      </c>
      <c r="K40" s="61" t="s">
        <v>722</v>
      </c>
    </row>
    <row r="41" spans="1:11" ht="37.5">
      <c r="A41" s="60" t="s">
        <v>723</v>
      </c>
      <c r="B41" s="59" t="s">
        <v>724</v>
      </c>
      <c r="C41" s="61" t="s">
        <v>51</v>
      </c>
      <c r="D41" s="61" t="s">
        <v>725</v>
      </c>
      <c r="E41" s="31" t="s">
        <v>98</v>
      </c>
      <c r="F41" s="61" t="s">
        <v>57</v>
      </c>
      <c r="G41" s="61" t="s">
        <v>43</v>
      </c>
      <c r="H41" s="61" t="s">
        <v>44</v>
      </c>
      <c r="I41" s="61" t="s">
        <v>645</v>
      </c>
      <c r="J41" s="61" t="s">
        <v>604</v>
      </c>
      <c r="K41" s="61"/>
    </row>
    <row r="42" spans="1:11" ht="37.5">
      <c r="A42" s="60" t="s">
        <v>726</v>
      </c>
      <c r="B42" s="59" t="s">
        <v>727</v>
      </c>
      <c r="C42" s="61" t="s">
        <v>51</v>
      </c>
      <c r="D42" s="61" t="s">
        <v>728</v>
      </c>
      <c r="E42" s="62" t="s">
        <v>99</v>
      </c>
      <c r="F42" s="61" t="s">
        <v>57</v>
      </c>
      <c r="G42" s="61" t="s">
        <v>43</v>
      </c>
      <c r="H42" s="61" t="s">
        <v>44</v>
      </c>
      <c r="I42" s="61" t="s">
        <v>645</v>
      </c>
      <c r="J42" s="61" t="s">
        <v>604</v>
      </c>
      <c r="K42" s="61"/>
    </row>
    <row r="43" spans="1:11" ht="37.5">
      <c r="A43" s="60" t="s">
        <v>729</v>
      </c>
      <c r="B43" s="59" t="s">
        <v>730</v>
      </c>
      <c r="C43" s="61" t="s">
        <v>51</v>
      </c>
      <c r="D43" s="61" t="s">
        <v>731</v>
      </c>
      <c r="E43" s="62" t="s">
        <v>99</v>
      </c>
      <c r="F43" s="61" t="s">
        <v>57</v>
      </c>
      <c r="G43" s="61" t="s">
        <v>43</v>
      </c>
      <c r="H43" s="61" t="s">
        <v>44</v>
      </c>
      <c r="I43" s="61" t="s">
        <v>50</v>
      </c>
      <c r="J43" s="61" t="s">
        <v>732</v>
      </c>
      <c r="K43" s="61"/>
    </row>
    <row r="44" spans="1:11" ht="62.5">
      <c r="A44" s="60" t="s">
        <v>733</v>
      </c>
      <c r="B44" s="59" t="s">
        <v>734</v>
      </c>
      <c r="C44" s="61" t="s">
        <v>51</v>
      </c>
      <c r="D44" s="61" t="s">
        <v>1169</v>
      </c>
      <c r="E44" s="31" t="s">
        <v>98</v>
      </c>
      <c r="F44" s="61" t="s">
        <v>57</v>
      </c>
      <c r="G44" s="61" t="s">
        <v>43</v>
      </c>
      <c r="H44" s="61" t="s">
        <v>44</v>
      </c>
      <c r="I44" s="61" t="s">
        <v>50</v>
      </c>
      <c r="J44" s="61" t="s">
        <v>735</v>
      </c>
      <c r="K44" s="61"/>
    </row>
    <row r="45" spans="1:11" ht="37.5">
      <c r="A45" s="60" t="s">
        <v>736</v>
      </c>
      <c r="B45" s="59" t="s">
        <v>737</v>
      </c>
      <c r="C45" s="61" t="s">
        <v>51</v>
      </c>
      <c r="D45" s="61" t="s">
        <v>1191</v>
      </c>
      <c r="E45" s="62" t="s">
        <v>98</v>
      </c>
      <c r="F45" s="61" t="s">
        <v>57</v>
      </c>
      <c r="G45" s="61" t="s">
        <v>43</v>
      </c>
      <c r="H45" s="61" t="s">
        <v>49</v>
      </c>
      <c r="I45" s="61" t="s">
        <v>50</v>
      </c>
      <c r="J45" s="61" t="s">
        <v>604</v>
      </c>
      <c r="K45" s="61"/>
    </row>
    <row r="46" spans="1:11" ht="37.5">
      <c r="A46" s="60" t="s">
        <v>738</v>
      </c>
      <c r="B46" s="59" t="s">
        <v>739</v>
      </c>
      <c r="C46" s="61" t="s">
        <v>51</v>
      </c>
      <c r="D46" s="61" t="s">
        <v>740</v>
      </c>
      <c r="E46" s="62" t="s">
        <v>99</v>
      </c>
      <c r="F46" s="61" t="s">
        <v>57</v>
      </c>
      <c r="G46" s="61" t="s">
        <v>43</v>
      </c>
      <c r="H46" s="61" t="s">
        <v>44</v>
      </c>
      <c r="I46" s="61" t="s">
        <v>645</v>
      </c>
      <c r="J46" s="61" t="s">
        <v>604</v>
      </c>
      <c r="K46" s="61"/>
    </row>
    <row r="47" spans="1:11" ht="37.5">
      <c r="A47" s="60" t="s">
        <v>741</v>
      </c>
      <c r="B47" s="59" t="s">
        <v>742</v>
      </c>
      <c r="C47" s="61" t="s">
        <v>51</v>
      </c>
      <c r="D47" s="61" t="s">
        <v>743</v>
      </c>
      <c r="E47" s="31" t="s">
        <v>98</v>
      </c>
      <c r="F47" s="61" t="s">
        <v>57</v>
      </c>
      <c r="G47" s="61" t="s">
        <v>43</v>
      </c>
      <c r="H47" s="61" t="s">
        <v>44</v>
      </c>
      <c r="I47" s="61" t="s">
        <v>645</v>
      </c>
      <c r="J47" s="61" t="s">
        <v>604</v>
      </c>
      <c r="K47" s="61"/>
    </row>
    <row r="48" spans="1:11" ht="37.5">
      <c r="A48" s="60" t="s">
        <v>744</v>
      </c>
      <c r="B48" s="59" t="s">
        <v>745</v>
      </c>
      <c r="C48" s="61" t="s">
        <v>51</v>
      </c>
      <c r="D48" s="61" t="s">
        <v>746</v>
      </c>
      <c r="E48" s="31" t="s">
        <v>98</v>
      </c>
      <c r="F48" s="61" t="s">
        <v>57</v>
      </c>
      <c r="G48" s="61" t="s">
        <v>43</v>
      </c>
      <c r="H48" s="61" t="s">
        <v>44</v>
      </c>
      <c r="I48" s="61" t="s">
        <v>645</v>
      </c>
      <c r="J48" s="61" t="s">
        <v>604</v>
      </c>
      <c r="K48" s="61"/>
    </row>
    <row r="49" spans="1:11" ht="50">
      <c r="A49" s="60" t="s">
        <v>747</v>
      </c>
      <c r="B49" s="59" t="s">
        <v>748</v>
      </c>
      <c r="C49" s="61" t="s">
        <v>51</v>
      </c>
      <c r="D49" s="61" t="s">
        <v>1192</v>
      </c>
      <c r="E49" s="31" t="s">
        <v>99</v>
      </c>
      <c r="F49" s="61" t="s">
        <v>57</v>
      </c>
      <c r="G49" s="61" t="s">
        <v>43</v>
      </c>
      <c r="H49" s="61" t="s">
        <v>44</v>
      </c>
      <c r="I49" s="61" t="s">
        <v>645</v>
      </c>
      <c r="J49" s="61" t="s">
        <v>750</v>
      </c>
      <c r="K49" s="61"/>
    </row>
    <row r="50" spans="1:11" ht="37.5">
      <c r="A50" s="60" t="s">
        <v>751</v>
      </c>
      <c r="B50" s="59" t="s">
        <v>752</v>
      </c>
      <c r="C50" s="61" t="s">
        <v>51</v>
      </c>
      <c r="D50" s="61" t="s">
        <v>753</v>
      </c>
      <c r="E50" s="62" t="s">
        <v>99</v>
      </c>
      <c r="F50" s="61" t="s">
        <v>57</v>
      </c>
      <c r="G50" s="61" t="s">
        <v>43</v>
      </c>
      <c r="H50" s="61" t="s">
        <v>44</v>
      </c>
      <c r="I50" s="61" t="s">
        <v>50</v>
      </c>
      <c r="J50" s="61" t="s">
        <v>754</v>
      </c>
      <c r="K50" s="61"/>
    </row>
    <row r="51" spans="1:11" ht="37.5">
      <c r="A51" s="60" t="s">
        <v>755</v>
      </c>
      <c r="B51" s="59" t="s">
        <v>756</v>
      </c>
      <c r="C51" s="61" t="s">
        <v>51</v>
      </c>
      <c r="D51" s="61" t="s">
        <v>757</v>
      </c>
      <c r="E51" s="62" t="s">
        <v>98</v>
      </c>
      <c r="F51" s="61" t="s">
        <v>57</v>
      </c>
      <c r="G51" s="61" t="s">
        <v>43</v>
      </c>
      <c r="H51" s="61" t="s">
        <v>49</v>
      </c>
      <c r="I51" s="61" t="s">
        <v>645</v>
      </c>
      <c r="J51" s="61" t="s">
        <v>604</v>
      </c>
      <c r="K51" s="61"/>
    </row>
    <row r="52" spans="1:11" ht="37.5">
      <c r="A52" s="60" t="s">
        <v>758</v>
      </c>
      <c r="B52" s="59" t="s">
        <v>759</v>
      </c>
      <c r="C52" s="61" t="s">
        <v>51</v>
      </c>
      <c r="D52" s="61" t="s">
        <v>1193</v>
      </c>
      <c r="E52" s="62" t="s">
        <v>98</v>
      </c>
      <c r="F52" s="61" t="s">
        <v>57</v>
      </c>
      <c r="G52" s="61" t="s">
        <v>43</v>
      </c>
      <c r="H52" s="61" t="s">
        <v>49</v>
      </c>
      <c r="I52" s="61" t="s">
        <v>645</v>
      </c>
      <c r="J52" s="61" t="s">
        <v>604</v>
      </c>
      <c r="K52" s="61"/>
    </row>
    <row r="53" spans="1:11" ht="62.5">
      <c r="A53" s="60" t="s">
        <v>760</v>
      </c>
      <c r="B53" s="59" t="s">
        <v>761</v>
      </c>
      <c r="C53" s="61" t="s">
        <v>51</v>
      </c>
      <c r="D53" s="61" t="s">
        <v>762</v>
      </c>
      <c r="E53" s="62" t="s">
        <v>98</v>
      </c>
      <c r="F53" s="61" t="s">
        <v>57</v>
      </c>
      <c r="G53" s="61" t="s">
        <v>43</v>
      </c>
      <c r="H53" s="61" t="s">
        <v>44</v>
      </c>
      <c r="I53" s="61" t="s">
        <v>645</v>
      </c>
      <c r="J53" s="61" t="s">
        <v>763</v>
      </c>
      <c r="K53" s="61"/>
    </row>
    <row r="54" spans="1:11" ht="37.5">
      <c r="A54" s="60" t="s">
        <v>764</v>
      </c>
      <c r="B54" s="59" t="s">
        <v>765</v>
      </c>
      <c r="C54" s="61" t="s">
        <v>51</v>
      </c>
      <c r="D54" s="61" t="s">
        <v>1194</v>
      </c>
      <c r="E54" s="31" t="s">
        <v>98</v>
      </c>
      <c r="F54" s="61" t="s">
        <v>57</v>
      </c>
      <c r="G54" s="61" t="s">
        <v>43</v>
      </c>
      <c r="H54" s="61" t="s">
        <v>49</v>
      </c>
      <c r="I54" s="61" t="s">
        <v>645</v>
      </c>
      <c r="J54" s="61" t="s">
        <v>604</v>
      </c>
      <c r="K54" s="61"/>
    </row>
    <row r="55" spans="1:11" ht="37.5">
      <c r="A55" s="60" t="s">
        <v>766</v>
      </c>
      <c r="B55" s="59" t="s">
        <v>767</v>
      </c>
      <c r="C55" s="61" t="s">
        <v>51</v>
      </c>
      <c r="D55" s="61" t="s">
        <v>768</v>
      </c>
      <c r="E55" s="31" t="s">
        <v>99</v>
      </c>
      <c r="F55" s="61" t="s">
        <v>57</v>
      </c>
      <c r="G55" s="61" t="s">
        <v>43</v>
      </c>
      <c r="H55" s="61" t="s">
        <v>49</v>
      </c>
      <c r="I55" s="61" t="s">
        <v>645</v>
      </c>
      <c r="J55" s="61" t="s">
        <v>604</v>
      </c>
      <c r="K55" s="61"/>
    </row>
    <row r="56" spans="1:11" ht="25">
      <c r="A56" s="63" t="s">
        <v>769</v>
      </c>
      <c r="B56" s="59" t="s">
        <v>770</v>
      </c>
      <c r="C56" s="61" t="s">
        <v>51</v>
      </c>
      <c r="D56" s="61" t="s">
        <v>771</v>
      </c>
      <c r="E56" s="31" t="s">
        <v>99</v>
      </c>
      <c r="F56" s="61" t="s">
        <v>57</v>
      </c>
      <c r="G56" s="61" t="s">
        <v>48</v>
      </c>
      <c r="H56" s="61" t="s">
        <v>44</v>
      </c>
      <c r="I56" s="61" t="s">
        <v>645</v>
      </c>
      <c r="J56" s="61" t="s">
        <v>604</v>
      </c>
      <c r="K56" s="61"/>
    </row>
    <row r="57" spans="1:11" ht="25">
      <c r="A57" s="63" t="s">
        <v>772</v>
      </c>
      <c r="B57" s="59" t="s">
        <v>773</v>
      </c>
      <c r="C57" s="61" t="s">
        <v>51</v>
      </c>
      <c r="D57" s="61" t="s">
        <v>774</v>
      </c>
      <c r="E57" s="31" t="s">
        <v>99</v>
      </c>
      <c r="F57" s="61" t="s">
        <v>57</v>
      </c>
      <c r="G57" s="61" t="s">
        <v>48</v>
      </c>
      <c r="H57" s="61" t="s">
        <v>54</v>
      </c>
      <c r="I57" s="61" t="s">
        <v>645</v>
      </c>
      <c r="J57" s="61" t="s">
        <v>732</v>
      </c>
      <c r="K57" s="61"/>
    </row>
    <row r="58" spans="1:11" ht="25">
      <c r="A58" s="63" t="s">
        <v>775</v>
      </c>
      <c r="B58" s="59" t="s">
        <v>776</v>
      </c>
      <c r="C58" s="61" t="s">
        <v>51</v>
      </c>
      <c r="D58" s="61" t="s">
        <v>777</v>
      </c>
      <c r="E58" s="31" t="s">
        <v>99</v>
      </c>
      <c r="F58" s="61" t="s">
        <v>57</v>
      </c>
      <c r="G58" s="61" t="s">
        <v>48</v>
      </c>
      <c r="H58" s="61" t="s">
        <v>44</v>
      </c>
      <c r="I58" s="61" t="s">
        <v>645</v>
      </c>
      <c r="J58" s="61" t="s">
        <v>604</v>
      </c>
      <c r="K58" s="61"/>
    </row>
    <row r="59" spans="1:11" ht="37.5">
      <c r="A59" s="63" t="s">
        <v>778</v>
      </c>
      <c r="B59" s="59" t="s">
        <v>779</v>
      </c>
      <c r="C59" s="61" t="s">
        <v>51</v>
      </c>
      <c r="D59" s="61" t="s">
        <v>780</v>
      </c>
      <c r="E59" s="31" t="s">
        <v>99</v>
      </c>
      <c r="F59" s="61" t="s">
        <v>57</v>
      </c>
      <c r="G59" s="61" t="s">
        <v>43</v>
      </c>
      <c r="H59" s="61" t="s">
        <v>44</v>
      </c>
      <c r="I59" s="61" t="s">
        <v>50</v>
      </c>
      <c r="J59" s="61" t="s">
        <v>604</v>
      </c>
      <c r="K59" s="61"/>
    </row>
    <row r="60" spans="1:11" ht="25">
      <c r="A60" s="30" t="s">
        <v>781</v>
      </c>
      <c r="B60" s="59" t="s">
        <v>782</v>
      </c>
      <c r="C60" s="30" t="s">
        <v>51</v>
      </c>
      <c r="D60" s="30" t="s">
        <v>783</v>
      </c>
      <c r="E60" s="31" t="s">
        <v>99</v>
      </c>
      <c r="F60" s="30" t="s">
        <v>57</v>
      </c>
      <c r="G60" s="30" t="s">
        <v>48</v>
      </c>
      <c r="H60" s="30" t="s">
        <v>44</v>
      </c>
      <c r="I60" s="30" t="s">
        <v>645</v>
      </c>
      <c r="J60" s="30" t="s">
        <v>604</v>
      </c>
      <c r="K60" s="30"/>
    </row>
    <row r="61" spans="1:11" ht="37.5">
      <c r="A61" s="31" t="s">
        <v>784</v>
      </c>
      <c r="B61" s="59" t="s">
        <v>785</v>
      </c>
      <c r="C61" s="30" t="s">
        <v>51</v>
      </c>
      <c r="D61" s="30" t="s">
        <v>786</v>
      </c>
      <c r="E61" s="31" t="s">
        <v>98</v>
      </c>
      <c r="F61" s="31" t="s">
        <v>57</v>
      </c>
      <c r="G61" s="30" t="s">
        <v>43</v>
      </c>
      <c r="H61" s="31" t="s">
        <v>44</v>
      </c>
      <c r="I61" s="31" t="s">
        <v>50</v>
      </c>
      <c r="J61" s="30" t="s">
        <v>604</v>
      </c>
    </row>
    <row r="62" spans="1:11" ht="42">
      <c r="A62" s="77"/>
      <c r="B62" s="78" t="s">
        <v>1195</v>
      </c>
      <c r="C62" s="75" t="s">
        <v>59</v>
      </c>
      <c r="D62" s="75" t="s">
        <v>1196</v>
      </c>
      <c r="E62" s="75" t="s">
        <v>98</v>
      </c>
      <c r="F62" s="75" t="s">
        <v>55</v>
      </c>
      <c r="G62" s="75" t="s">
        <v>43</v>
      </c>
      <c r="H62" s="75" t="s">
        <v>54</v>
      </c>
      <c r="I62" s="75" t="s">
        <v>50</v>
      </c>
      <c r="J62" s="75" t="s">
        <v>604</v>
      </c>
      <c r="K62" s="77"/>
    </row>
    <row r="63" spans="1:11" ht="42">
      <c r="A63" s="77"/>
      <c r="B63" s="78" t="s">
        <v>1197</v>
      </c>
      <c r="C63" s="75" t="s">
        <v>59</v>
      </c>
      <c r="D63" s="75" t="s">
        <v>1198</v>
      </c>
      <c r="E63" s="75" t="s">
        <v>99</v>
      </c>
      <c r="F63" s="75" t="s">
        <v>57</v>
      </c>
      <c r="G63" s="75" t="s">
        <v>43</v>
      </c>
      <c r="H63" s="75" t="s">
        <v>1199</v>
      </c>
      <c r="I63" s="75" t="s">
        <v>50</v>
      </c>
      <c r="J63" s="75" t="s">
        <v>604</v>
      </c>
      <c r="K63" s="77"/>
    </row>
    <row r="64" spans="1:11" ht="42">
      <c r="A64" s="77"/>
      <c r="B64" s="78" t="s">
        <v>1200</v>
      </c>
      <c r="C64" s="75" t="s">
        <v>59</v>
      </c>
      <c r="D64" s="75" t="s">
        <v>1201</v>
      </c>
      <c r="E64" s="75" t="s">
        <v>99</v>
      </c>
      <c r="F64" s="75" t="s">
        <v>55</v>
      </c>
      <c r="G64" s="75" t="s">
        <v>43</v>
      </c>
      <c r="H64" s="75" t="s">
        <v>1199</v>
      </c>
      <c r="I64" s="75" t="s">
        <v>50</v>
      </c>
      <c r="J64" s="75" t="s">
        <v>604</v>
      </c>
      <c r="K64" s="77"/>
    </row>
    <row r="65" spans="1:11" ht="42">
      <c r="A65" s="77"/>
      <c r="B65" s="78" t="s">
        <v>1202</v>
      </c>
      <c r="C65" s="75" t="s">
        <v>59</v>
      </c>
      <c r="D65" s="75" t="s">
        <v>1203</v>
      </c>
      <c r="E65" s="75" t="s">
        <v>99</v>
      </c>
      <c r="F65" s="75" t="s">
        <v>57</v>
      </c>
      <c r="G65" s="75" t="s">
        <v>43</v>
      </c>
      <c r="H65" s="75" t="s">
        <v>1199</v>
      </c>
      <c r="I65" s="75" t="s">
        <v>50</v>
      </c>
      <c r="J65" s="75" t="s">
        <v>604</v>
      </c>
      <c r="K65" s="77"/>
    </row>
    <row r="66" spans="1:11" ht="42">
      <c r="A66" s="77"/>
      <c r="B66" s="78" t="s">
        <v>1204</v>
      </c>
      <c r="C66" s="75" t="s">
        <v>41</v>
      </c>
      <c r="D66" s="75" t="s">
        <v>1205</v>
      </c>
      <c r="E66" s="75" t="s">
        <v>98</v>
      </c>
      <c r="F66" s="75" t="s">
        <v>42</v>
      </c>
      <c r="G66" s="75" t="s">
        <v>43</v>
      </c>
      <c r="H66" s="75" t="s">
        <v>44</v>
      </c>
      <c r="I66" s="75" t="s">
        <v>50</v>
      </c>
      <c r="J66" s="75" t="s">
        <v>604</v>
      </c>
      <c r="K66" s="77"/>
    </row>
    <row r="67" spans="1:11" ht="42">
      <c r="A67" s="77"/>
      <c r="B67" s="78" t="s">
        <v>1206</v>
      </c>
      <c r="C67" s="75" t="s">
        <v>41</v>
      </c>
      <c r="D67" s="75" t="s">
        <v>1207</v>
      </c>
      <c r="E67" s="75" t="s">
        <v>99</v>
      </c>
      <c r="F67" s="75" t="s">
        <v>42</v>
      </c>
      <c r="G67" s="75" t="s">
        <v>43</v>
      </c>
      <c r="H67" s="75" t="s">
        <v>44</v>
      </c>
      <c r="I67" s="75" t="s">
        <v>50</v>
      </c>
      <c r="J67" s="75" t="s">
        <v>604</v>
      </c>
      <c r="K67" s="77"/>
    </row>
    <row r="68" spans="1:11" ht="42">
      <c r="A68" s="77"/>
      <c r="B68" s="78" t="s">
        <v>1208</v>
      </c>
      <c r="C68" s="75" t="s">
        <v>46</v>
      </c>
      <c r="D68" s="75" t="s">
        <v>1209</v>
      </c>
      <c r="E68" s="75" t="s">
        <v>99</v>
      </c>
      <c r="F68" s="75" t="s">
        <v>42</v>
      </c>
      <c r="G68" s="75" t="s">
        <v>43</v>
      </c>
      <c r="H68" s="75" t="s">
        <v>44</v>
      </c>
      <c r="I68" s="75" t="s">
        <v>50</v>
      </c>
      <c r="J68" s="75" t="s">
        <v>604</v>
      </c>
      <c r="K68" s="77"/>
    </row>
    <row r="69" spans="1:11" ht="42">
      <c r="A69" s="77"/>
      <c r="B69" s="78" t="s">
        <v>1222</v>
      </c>
      <c r="C69" s="75" t="s">
        <v>1211</v>
      </c>
      <c r="D69" s="75" t="s">
        <v>1212</v>
      </c>
      <c r="E69" s="75" t="s">
        <v>99</v>
      </c>
      <c r="F69" s="75" t="s">
        <v>57</v>
      </c>
      <c r="G69" s="75" t="s">
        <v>43</v>
      </c>
      <c r="H69" s="75" t="s">
        <v>1199</v>
      </c>
      <c r="I69" s="75" t="s">
        <v>50</v>
      </c>
      <c r="J69" s="75" t="s">
        <v>604</v>
      </c>
      <c r="K69" s="77"/>
    </row>
    <row r="70" spans="1:11" ht="42">
      <c r="A70" s="77"/>
      <c r="B70" s="78" t="s">
        <v>1223</v>
      </c>
      <c r="C70" s="75" t="s">
        <v>1211</v>
      </c>
      <c r="D70" s="75" t="s">
        <v>1214</v>
      </c>
      <c r="E70" s="75" t="s">
        <v>99</v>
      </c>
      <c r="F70" s="75" t="s">
        <v>57</v>
      </c>
      <c r="G70" s="75" t="s">
        <v>43</v>
      </c>
      <c r="H70" s="75" t="s">
        <v>54</v>
      </c>
      <c r="I70" s="75" t="s">
        <v>50</v>
      </c>
      <c r="J70" s="75" t="s">
        <v>604</v>
      </c>
      <c r="K70" s="77"/>
    </row>
    <row r="71" spans="1:11" ht="42">
      <c r="A71" s="77"/>
      <c r="B71" s="78" t="s">
        <v>1210</v>
      </c>
      <c r="C71" s="75" t="s">
        <v>1211</v>
      </c>
      <c r="D71" s="75" t="s">
        <v>1216</v>
      </c>
      <c r="E71" s="75" t="s">
        <v>99</v>
      </c>
      <c r="F71" s="75" t="s">
        <v>57</v>
      </c>
      <c r="G71" s="75" t="s">
        <v>43</v>
      </c>
      <c r="H71" s="75" t="s">
        <v>54</v>
      </c>
      <c r="I71" s="75" t="s">
        <v>50</v>
      </c>
      <c r="J71" s="75" t="s">
        <v>604</v>
      </c>
      <c r="K71" s="77"/>
    </row>
    <row r="72" spans="1:11" ht="29">
      <c r="A72" s="77"/>
      <c r="B72" s="78" t="s">
        <v>1213</v>
      </c>
      <c r="C72" s="75" t="s">
        <v>1211</v>
      </c>
      <c r="D72" s="76" t="s">
        <v>1218</v>
      </c>
      <c r="E72" s="75" t="s">
        <v>99</v>
      </c>
      <c r="F72" s="75" t="s">
        <v>57</v>
      </c>
      <c r="G72" s="75" t="s">
        <v>48</v>
      </c>
      <c r="H72" s="75" t="s">
        <v>44</v>
      </c>
      <c r="I72" s="75" t="s">
        <v>50</v>
      </c>
      <c r="J72" s="75" t="s">
        <v>604</v>
      </c>
      <c r="K72" s="77"/>
    </row>
    <row r="73" spans="1:11" ht="42">
      <c r="A73" s="77"/>
      <c r="B73" s="78" t="s">
        <v>1215</v>
      </c>
      <c r="C73" s="75" t="s">
        <v>1211</v>
      </c>
      <c r="D73" s="75" t="s">
        <v>1219</v>
      </c>
      <c r="E73" s="75" t="s">
        <v>99</v>
      </c>
      <c r="F73" s="75" t="s">
        <v>57</v>
      </c>
      <c r="G73" s="75" t="s">
        <v>43</v>
      </c>
      <c r="H73" s="75" t="s">
        <v>54</v>
      </c>
      <c r="I73" s="75" t="s">
        <v>50</v>
      </c>
      <c r="J73" s="75" t="s">
        <v>604</v>
      </c>
      <c r="K73" s="77"/>
    </row>
    <row r="74" spans="1:11" ht="42">
      <c r="A74" s="77"/>
      <c r="B74" s="78" t="s">
        <v>1217</v>
      </c>
      <c r="C74" s="75" t="s">
        <v>1211</v>
      </c>
      <c r="D74" s="75" t="s">
        <v>1220</v>
      </c>
      <c r="E74" s="75" t="s">
        <v>98</v>
      </c>
      <c r="F74" s="75" t="s">
        <v>57</v>
      </c>
      <c r="G74" s="75" t="s">
        <v>43</v>
      </c>
      <c r="H74" s="75" t="s">
        <v>54</v>
      </c>
      <c r="I74" s="75" t="s">
        <v>50</v>
      </c>
      <c r="J74" s="75" t="s">
        <v>604</v>
      </c>
      <c r="K74" s="77"/>
    </row>
    <row r="75" spans="1:11" ht="42">
      <c r="A75" s="77"/>
      <c r="B75" s="78" t="s">
        <v>1224</v>
      </c>
      <c r="C75" s="75" t="s">
        <v>1211</v>
      </c>
      <c r="D75" s="75" t="s">
        <v>1221</v>
      </c>
      <c r="E75" s="75" t="s">
        <v>99</v>
      </c>
      <c r="F75" s="75" t="s">
        <v>57</v>
      </c>
      <c r="G75" s="75" t="s">
        <v>43</v>
      </c>
      <c r="H75" s="75" t="s">
        <v>54</v>
      </c>
      <c r="I75" s="75" t="s">
        <v>50</v>
      </c>
      <c r="J75" s="75" t="s">
        <v>604</v>
      </c>
      <c r="K75" s="77"/>
    </row>
  </sheetData>
  <phoneticPr fontId="44" type="noConversion"/>
  <pageMargins left="0.7" right="0.7" top="0.75" bottom="0.75" header="0.3" footer="0.3"/>
  <pageSetup paperSize="9" orientation="portrait" r:id="rId1"/>
  <drawing r:id="rId2"/>
  <tableParts count="1">
    <tablePart r:id="rId3"/>
  </tableParts>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400-000000000000}">
          <x14:formula1>
            <xm:f>'Guide &amp; Metadata'!$D$30:$D$35</xm:f>
          </x14:formula1>
          <xm:sqref>H3:H75</xm:sqref>
        </x14:dataValidation>
        <x14:dataValidation type="list" allowBlank="1" showInputMessage="1" showErrorMessage="1" xr:uid="{00000000-0002-0000-0400-000001000000}">
          <x14:formula1>
            <xm:f>'Guide &amp; Metadata'!$C$30:$C$33</xm:f>
          </x14:formula1>
          <xm:sqref>G2:G75</xm:sqref>
        </x14:dataValidation>
        <x14:dataValidation type="list" allowBlank="1" showInputMessage="1" showErrorMessage="1" xr:uid="{00000000-0002-0000-0400-000002000000}">
          <x14:formula1>
            <xm:f>'Guide &amp; Metadata'!$E$30:$E$33</xm:f>
          </x14:formula1>
          <xm:sqref>I3:I75</xm:sqref>
        </x14:dataValidation>
        <x14:dataValidation type="list" allowBlank="1" showInputMessage="1" showErrorMessage="1" xr:uid="{00000000-0002-0000-0400-000003000000}">
          <x14:formula1>
            <xm:f>'Guide &amp; Metadata'!$A$81:$A$82</xm:f>
          </x14:formula1>
          <xm:sqref>E1:E1048576</xm:sqref>
        </x14:dataValidation>
        <x14:dataValidation type="list" allowBlank="1" showInputMessage="1" showErrorMessage="1" xr:uid="{00000000-0002-0000-0400-000004000000}">
          <x14:formula1>
            <xm:f>'Guide &amp; Metadata'!$A$30:$A$35</xm:f>
          </x14:formula1>
          <xm:sqref>C1:C1048576</xm:sqref>
        </x14:dataValidation>
        <x14:dataValidation type="list" allowBlank="1" showInputMessage="1" showErrorMessage="1" xr:uid="{00000000-0002-0000-0400-000005000000}">
          <x14:formula1>
            <xm:f>'Guide &amp; Metadata'!$B$30:$B$40</xm:f>
          </x14:formula1>
          <xm:sqref>F1:F1048576</xm:sqref>
        </x14:dataValidation>
      </x14:dataValidations>
    </ext>
    <ext xmlns:x15="http://schemas.microsoft.com/office/spreadsheetml/2010/11/main" uri="{3A4CF648-6AED-40f4-86FF-DC5316D8AED3}">
      <x14:slicerList xmlns:x14="http://schemas.microsoft.com/office/spreadsheetml/2009/9/main">
        <x14:slicer r:id="rId4"/>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sheetPr>
  <dimension ref="A1:J74"/>
  <sheetViews>
    <sheetView zoomScale="115" zoomScaleNormal="115" workbookViewId="0">
      <pane ySplit="1" topLeftCell="A2" activePane="bottomLeft" state="frozen"/>
      <selection activeCell="E16" sqref="E16"/>
      <selection pane="bottomLeft" activeCell="I2" sqref="I2"/>
    </sheetView>
  </sheetViews>
  <sheetFormatPr defaultColWidth="8.58203125" defaultRowHeight="14.5"/>
  <cols>
    <col min="1" max="1" width="10.33203125" style="1" customWidth="1"/>
    <col min="2" max="2" width="12.25" style="1" hidden="1" customWidth="1"/>
    <col min="3" max="3" width="52.33203125" style="49" customWidth="1"/>
    <col min="4" max="4" width="30.08203125" style="15" customWidth="1"/>
    <col min="5" max="5" width="9.75" style="15" customWidth="1"/>
    <col min="6" max="6" width="9.5" style="15" customWidth="1"/>
    <col min="7" max="8" width="5.25" style="1" customWidth="1"/>
    <col min="9" max="9" width="4.25" style="1" customWidth="1"/>
    <col min="10" max="16384" width="8.58203125" style="1"/>
  </cols>
  <sheetData>
    <row r="1" spans="1:10" s="42" customFormat="1" ht="225.75" customHeight="1">
      <c r="A1" s="64" t="s">
        <v>102</v>
      </c>
      <c r="B1" s="64" t="s">
        <v>101</v>
      </c>
      <c r="C1" s="65" t="s">
        <v>787</v>
      </c>
      <c r="D1" s="66" t="s">
        <v>788</v>
      </c>
      <c r="E1" s="67" t="s">
        <v>398</v>
      </c>
      <c r="F1" s="67" t="s">
        <v>23</v>
      </c>
      <c r="G1" s="67" t="s">
        <v>17</v>
      </c>
      <c r="H1" s="67" t="s">
        <v>789</v>
      </c>
      <c r="I1" s="67" t="s">
        <v>1240</v>
      </c>
    </row>
    <row r="2" spans="1:10" ht="43.5">
      <c r="A2" s="1" t="str">
        <f>IFERROR(VLOOKUP(B2,'Process Milestone List'!A:B,2,FALSE),"")</f>
        <v>PM001</v>
      </c>
      <c r="B2" s="1" t="s">
        <v>602</v>
      </c>
      <c r="C2" s="49" t="str">
        <f>IFERROR(VLOOKUP(A2,'Process Milestone List'!B:D,3,FALSE),"")</f>
        <v>Does the country have a national legal or regulatory framework that governs the civil registration system, specifically for births and deaths registration?</v>
      </c>
      <c r="D2" s="15">
        <f>COUNTIF(E2:I2, "*l*")</f>
        <v>1</v>
      </c>
      <c r="E2" s="68" t="s">
        <v>403</v>
      </c>
      <c r="F2" s="108" t="s">
        <v>403</v>
      </c>
      <c r="G2" s="68" t="s">
        <v>402</v>
      </c>
      <c r="H2" s="68"/>
      <c r="I2" s="68" t="s">
        <v>403</v>
      </c>
    </row>
    <row r="3" spans="1:10" ht="29">
      <c r="A3" s="1" t="str">
        <f>IFERROR(VLOOKUP(B3,'Process Milestone List'!A:B,2,FALSE),"")</f>
        <v>PM002</v>
      </c>
      <c r="B3" s="1" t="s">
        <v>605</v>
      </c>
      <c r="C3" s="49" t="str">
        <f>IFERROR(VLOOKUP(A3,'Process Milestone List'!B:D,3,FALSE),"")</f>
        <v>Is it stated in law who is responsible for registering birth and deaths and who should declare or report births or deaths?</v>
      </c>
      <c r="D3" s="15">
        <f>COUNTIF(E3:I3, "*l*")</f>
        <v>1</v>
      </c>
      <c r="E3" s="68" t="s">
        <v>403</v>
      </c>
      <c r="F3" s="109" t="s">
        <v>403</v>
      </c>
      <c r="G3" s="68" t="s">
        <v>402</v>
      </c>
      <c r="H3" s="68"/>
      <c r="I3" s="68" t="s">
        <v>403</v>
      </c>
    </row>
    <row r="4" spans="1:10" ht="29">
      <c r="A4" s="1" t="str">
        <f>IFERROR(VLOOKUP(B4,'Process Milestone List'!A:B,2,FALSE),"")</f>
        <v>PM003</v>
      </c>
      <c r="B4" s="1" t="s">
        <v>608</v>
      </c>
      <c r="C4" s="49" t="str">
        <f>IFERROR(VLOOKUP(A4,'Process Milestone List'!B:D,3,FALSE),"")</f>
        <v>Does the law state who can certify deaths and the causes of deaths?</v>
      </c>
      <c r="D4" s="15">
        <f>COUNTIF(E4:I4, "*l*")</f>
        <v>1</v>
      </c>
      <c r="E4" s="68" t="s">
        <v>403</v>
      </c>
      <c r="F4" s="109" t="s">
        <v>403</v>
      </c>
      <c r="G4" s="68" t="s">
        <v>402</v>
      </c>
      <c r="H4" s="68"/>
      <c r="I4" s="68" t="s">
        <v>403</v>
      </c>
    </row>
    <row r="5" spans="1:10" ht="29">
      <c r="A5" s="1" t="str">
        <f>IFERROR(VLOOKUP(B5,'Process Milestone List'!A:B,2,FALSE),"")</f>
        <v>PM004</v>
      </c>
      <c r="B5" s="1" t="s">
        <v>610</v>
      </c>
      <c r="C5" s="49" t="str">
        <f>IFERROR(VLOOKUP(A5,'Process Milestone List'!B:D,3,FALSE),"")</f>
        <v xml:space="preserve">Does this national legal or regulatory framework cover all births and deaths in the country, including migrants and refugees? </v>
      </c>
      <c r="D5" s="15">
        <f>COUNTIF(E5:I5, "*l*")</f>
        <v>2</v>
      </c>
      <c r="E5" s="68" t="s">
        <v>403</v>
      </c>
      <c r="F5" s="109" t="s">
        <v>403</v>
      </c>
      <c r="G5" s="68" t="s">
        <v>402</v>
      </c>
      <c r="H5" s="68" t="s">
        <v>402</v>
      </c>
      <c r="I5" s="68" t="s">
        <v>403</v>
      </c>
    </row>
    <row r="6" spans="1:10" ht="29">
      <c r="A6" s="1" t="str">
        <f>IFERROR(VLOOKUP(B6,'Process Milestone List'!A:B,2,FALSE),"")</f>
        <v>PM005</v>
      </c>
      <c r="B6" s="1" t="s">
        <v>614</v>
      </c>
      <c r="C6" s="49" t="str">
        <f>IFERROR(VLOOKUP(A6,'Process Milestone List'!B:D,3,FALSE),"")</f>
        <v>Does the national legal and regulatory framework govern the registration of stillbirths?</v>
      </c>
      <c r="D6" s="15">
        <f>COUNTIF(E6:I6, "*l*")</f>
        <v>1</v>
      </c>
      <c r="E6" s="68" t="s">
        <v>403</v>
      </c>
      <c r="F6" s="109" t="s">
        <v>403</v>
      </c>
      <c r="G6" s="68" t="s">
        <v>402</v>
      </c>
      <c r="H6" s="68"/>
      <c r="I6" s="68" t="s">
        <v>403</v>
      </c>
    </row>
    <row r="7" spans="1:10" ht="29">
      <c r="A7" s="1" t="str">
        <f>IFERROR(VLOOKUP(B7,'Process Milestone List'!A:B,2,FALSE),"")</f>
        <v>PM006</v>
      </c>
      <c r="B7" s="1" t="s">
        <v>617</v>
      </c>
      <c r="C7" s="49" t="str">
        <f>IFERROR(VLOOKUP(A7,'Process Milestone List'!B:D,3,FALSE),"")</f>
        <v>Is there a specific law or act related to medicolegal deaths investigation (MLDI) system?</v>
      </c>
      <c r="D7" s="15">
        <f>COUNTIF(E7:I7, "*l*")</f>
        <v>1</v>
      </c>
      <c r="E7" s="68" t="s">
        <v>403</v>
      </c>
      <c r="F7" s="109" t="s">
        <v>402</v>
      </c>
      <c r="G7" s="68" t="s">
        <v>403</v>
      </c>
      <c r="H7" s="68"/>
      <c r="I7" s="68" t="s">
        <v>403</v>
      </c>
      <c r="J7" s="71"/>
    </row>
    <row r="8" spans="1:10" ht="58">
      <c r="A8" s="1" t="str">
        <f>IFERROR(VLOOKUP(B8,'Process Milestone List'!A:B,2,FALSE),"")</f>
        <v>PM007</v>
      </c>
      <c r="B8" s="1" t="s">
        <v>620</v>
      </c>
      <c r="C8" s="49" t="str">
        <f>IFERROR(VLOOKUP(A8,'Process Milestone List'!B:D,3,FALSE),"")</f>
        <v xml:space="preserve">Is there an established national coordination mechanism among the civil registration authority and other stakeholders that are involved in CRVS strengthening activities, including the production of vital statistics? </v>
      </c>
      <c r="D8" s="15">
        <f>COUNTIF(E8:I8, "*l*")</f>
        <v>2</v>
      </c>
      <c r="E8" s="68" t="s">
        <v>402</v>
      </c>
      <c r="F8" s="109" t="s">
        <v>403</v>
      </c>
      <c r="G8" s="68" t="s">
        <v>402</v>
      </c>
      <c r="H8" s="68"/>
      <c r="I8" s="68" t="s">
        <v>403</v>
      </c>
      <c r="J8" s="71"/>
    </row>
    <row r="9" spans="1:10" ht="29">
      <c r="A9" s="1" t="str">
        <f>IFERROR(VLOOKUP(B9,'Process Milestone List'!A:B,2,FALSE),"")</f>
        <v>PM008</v>
      </c>
      <c r="B9" s="1" t="s">
        <v>624</v>
      </c>
      <c r="C9" s="49" t="str">
        <f>IFERROR(VLOOKUP(A9,'Process Milestone List'!B:D,3,FALSE),"")</f>
        <v xml:space="preserve">Is there a Technical Working Group at the national level that is functional </v>
      </c>
      <c r="D9" s="15">
        <f>COUNTIF(E9:I9, "*l*")</f>
        <v>1</v>
      </c>
      <c r="E9" s="68" t="s">
        <v>402</v>
      </c>
      <c r="F9" s="109" t="s">
        <v>403</v>
      </c>
      <c r="G9" s="68" t="s">
        <v>403</v>
      </c>
      <c r="H9" s="68"/>
      <c r="I9" s="68" t="s">
        <v>403</v>
      </c>
      <c r="J9" s="71"/>
    </row>
    <row r="10" spans="1:10" ht="43.5">
      <c r="A10" s="1" t="str">
        <f>IFERROR(VLOOKUP(B10,'Process Milestone List'!A:B,2,FALSE),"")</f>
        <v>PM009</v>
      </c>
      <c r="B10" s="1" t="s">
        <v>627</v>
      </c>
      <c r="C10" s="49" t="str">
        <f>IFERROR(VLOOKUP(A10,'Process Milestone List'!B:D,3,FALSE),"")</f>
        <v xml:space="preserve">Does the country have a national system mandated by law that assigns unique personal numbers which can be used to identify individuals? </v>
      </c>
      <c r="D10" s="15">
        <f>COUNTIF(E10:I10, "*l*")</f>
        <v>2</v>
      </c>
      <c r="E10" s="68" t="s">
        <v>403</v>
      </c>
      <c r="F10" s="109" t="s">
        <v>403</v>
      </c>
      <c r="G10" s="68" t="s">
        <v>402</v>
      </c>
      <c r="H10" s="68" t="s">
        <v>402</v>
      </c>
      <c r="I10" s="68" t="s">
        <v>403</v>
      </c>
    </row>
    <row r="11" spans="1:10" ht="29">
      <c r="A11" s="1" t="str">
        <f>IFERROR(VLOOKUP(B11,'Process Milestone List'!A:B,2,FALSE),"")</f>
        <v>PM010</v>
      </c>
      <c r="B11" s="1" t="s">
        <v>631</v>
      </c>
      <c r="C11" s="49" t="str">
        <f>IFERROR(VLOOKUP(A11,'Process Milestone List'!B:D,3,FALSE),"")</f>
        <v xml:space="preserve">Does the unique personal number system cover refugees and migrants workers? </v>
      </c>
      <c r="D11" s="15">
        <f>COUNTIF(E11:I11, "*l*")</f>
        <v>1</v>
      </c>
      <c r="E11" s="68" t="s">
        <v>403</v>
      </c>
      <c r="F11" s="109" t="s">
        <v>403</v>
      </c>
      <c r="G11" s="68" t="s">
        <v>402</v>
      </c>
      <c r="H11" s="68"/>
      <c r="I11" s="68" t="s">
        <v>403</v>
      </c>
    </row>
    <row r="12" spans="1:10" ht="29">
      <c r="A12" s="1" t="str">
        <f>IFERROR(VLOOKUP(B12,'Process Milestone List'!A:B,2,FALSE),"")</f>
        <v>PM011</v>
      </c>
      <c r="B12" s="1" t="s">
        <v>635</v>
      </c>
      <c r="C12" s="49" t="str">
        <f>IFERROR(VLOOKUP(A12,'Process Milestone List'!B:D,3,FALSE),"")</f>
        <v>Through which ministry, agency or institution does Civil Registration operate?</v>
      </c>
      <c r="D12" s="15">
        <f>COUNTIF(E12:I12, "*l*")</f>
        <v>1</v>
      </c>
      <c r="E12" s="68" t="s">
        <v>403</v>
      </c>
      <c r="F12" s="109" t="s">
        <v>403</v>
      </c>
      <c r="G12" s="68" t="s">
        <v>402</v>
      </c>
      <c r="H12" s="68"/>
      <c r="I12" s="68" t="s">
        <v>403</v>
      </c>
    </row>
    <row r="13" spans="1:10" ht="29">
      <c r="A13" s="1" t="str">
        <f>IFERROR(VLOOKUP(B13,'Process Milestone List'!A:B,2,FALSE),"")</f>
        <v>PM012</v>
      </c>
      <c r="B13" s="1" t="s">
        <v>639</v>
      </c>
      <c r="C13" s="49" t="str">
        <f>IFERROR(VLOOKUP(A13,'Process Milestone List'!B:D,3,FALSE),"")</f>
        <v>Is there a mechanism for regular performance monitoring of registration system</v>
      </c>
      <c r="D13" s="15">
        <f>COUNTIF(E13:I13, "*l*")</f>
        <v>1</v>
      </c>
      <c r="E13" s="68" t="s">
        <v>402</v>
      </c>
      <c r="F13" s="109" t="s">
        <v>403</v>
      </c>
      <c r="G13" s="68" t="s">
        <v>403</v>
      </c>
      <c r="H13" s="68"/>
      <c r="I13" s="68" t="s">
        <v>403</v>
      </c>
    </row>
    <row r="14" spans="1:10" ht="29">
      <c r="A14" s="1" t="str">
        <f>IFERROR(VLOOKUP(B14,'Process Milestone List'!A:B,2,FALSE),"")</f>
        <v>PM013</v>
      </c>
      <c r="B14" s="1" t="s">
        <v>642</v>
      </c>
      <c r="C14" s="49" t="str">
        <f>IFERROR(VLOOKUP(A14,'Process Milestone List'!B:D,3,FALSE),"")</f>
        <v>Is there a standardized notification form for reporting deaths in the country?</v>
      </c>
      <c r="D14" s="15">
        <f>COUNTIF(E14:I14, "*l*")</f>
        <v>2</v>
      </c>
      <c r="E14" s="68" t="s">
        <v>403</v>
      </c>
      <c r="F14" s="109" t="s">
        <v>402</v>
      </c>
      <c r="G14" s="68" t="s">
        <v>402</v>
      </c>
      <c r="H14" s="68"/>
      <c r="I14" s="68" t="s">
        <v>403</v>
      </c>
    </row>
    <row r="15" spans="1:10" ht="29">
      <c r="A15" s="1" t="str">
        <f>IFERROR(VLOOKUP(B15,'Process Milestone List'!A:B,2,FALSE),"")</f>
        <v>PM014</v>
      </c>
      <c r="B15" s="1" t="s">
        <v>646</v>
      </c>
      <c r="C15" s="49" t="str">
        <f>IFERROR(VLOOKUP(A15,'Process Milestone List'!B:D,3,FALSE),"")</f>
        <v>Are deaths that occur in health facilities notified to the civil registry by the hospital administration?</v>
      </c>
      <c r="D15" s="15">
        <f>COUNTIF(E15:I15, "*l*")</f>
        <v>2</v>
      </c>
      <c r="E15" s="68" t="s">
        <v>403</v>
      </c>
      <c r="F15" s="109" t="s">
        <v>403</v>
      </c>
      <c r="G15" s="68" t="s">
        <v>402</v>
      </c>
      <c r="H15" s="68"/>
      <c r="I15" s="68" t="s">
        <v>402</v>
      </c>
      <c r="J15" s="71"/>
    </row>
    <row r="16" spans="1:10" ht="29">
      <c r="A16" s="1" t="str">
        <f>IFERROR(VLOOKUP(B16,'Process Milestone List'!A:B,2,FALSE),"")</f>
        <v>PM015</v>
      </c>
      <c r="B16" s="1" t="s">
        <v>649</v>
      </c>
      <c r="C16" s="49" t="str">
        <f>IFERROR(VLOOKUP(A16,'Process Milestone List'!B:D,3,FALSE),"")</f>
        <v xml:space="preserve">Does the national legal or regulatory framework clearly state that the civil registration of births and deaths is mandatory? </v>
      </c>
      <c r="D16" s="15">
        <f>COUNTIF(E16:I16, "*l*")</f>
        <v>2</v>
      </c>
      <c r="E16" s="68" t="s">
        <v>403</v>
      </c>
      <c r="F16" s="109" t="s">
        <v>403</v>
      </c>
      <c r="G16" s="68" t="s">
        <v>402</v>
      </c>
      <c r="H16" s="68"/>
      <c r="I16" s="68" t="s">
        <v>402</v>
      </c>
      <c r="J16" s="71"/>
    </row>
    <row r="17" spans="1:10" ht="29">
      <c r="A17" s="1" t="str">
        <f>IFERROR(VLOOKUP(B17,'Process Milestone List'!A:B,2,FALSE),"")</f>
        <v>PM016</v>
      </c>
      <c r="B17" s="1" t="s">
        <v>653</v>
      </c>
      <c r="C17" s="49" t="str">
        <f>IFERROR(VLOOKUP(A17,'Process Milestone List'!B:D,3,FALSE),"")</f>
        <v>Does the national legal and regulatory framework clearly define the legal period for birth and deathsregistration?</v>
      </c>
      <c r="D17" s="15">
        <f>COUNTIF(E17:I17, "*l*")</f>
        <v>1</v>
      </c>
      <c r="E17" s="68" t="s">
        <v>403</v>
      </c>
      <c r="F17" s="109" t="s">
        <v>403</v>
      </c>
      <c r="G17" s="68" t="s">
        <v>402</v>
      </c>
      <c r="H17" s="68"/>
      <c r="I17" s="68" t="s">
        <v>403</v>
      </c>
    </row>
    <row r="18" spans="1:10">
      <c r="A18" s="1" t="str">
        <f>IFERROR(VLOOKUP(B18,'Process Milestone List'!A:B,2,FALSE),"")</f>
        <v>PM017</v>
      </c>
      <c r="B18" s="1" t="s">
        <v>656</v>
      </c>
      <c r="C18" s="49" t="str">
        <f>IFERROR(VLOOKUP(A18,'Process Milestone List'!B:D,3,FALSE),"")</f>
        <v>If yes, how long is the reporting period?</v>
      </c>
      <c r="D18" s="15">
        <f>COUNTIF(E18:I18, "*l*")</f>
        <v>1</v>
      </c>
      <c r="E18" s="68" t="s">
        <v>403</v>
      </c>
      <c r="F18" s="109" t="s">
        <v>403</v>
      </c>
      <c r="G18" s="68" t="s">
        <v>402</v>
      </c>
      <c r="H18" s="68"/>
      <c r="I18" s="68" t="s">
        <v>403</v>
      </c>
    </row>
    <row r="19" spans="1:10" ht="29">
      <c r="A19" s="1" t="str">
        <f>IFERROR(VLOOKUP(B19,'Process Milestone List'!A:B,2,FALSE),"")</f>
        <v>PM018</v>
      </c>
      <c r="B19" s="1" t="s">
        <v>660</v>
      </c>
      <c r="C19" s="49" t="str">
        <f>IFERROR(VLOOKUP(A19,'Process Milestone List'!B:D,3,FALSE),"")</f>
        <v>Does the law make provision for delayed registration and late registration?</v>
      </c>
      <c r="D19" s="15">
        <f>COUNTIF(E19:I19, "*l*")</f>
        <v>1</v>
      </c>
      <c r="E19" s="68" t="s">
        <v>403</v>
      </c>
      <c r="F19" s="109" t="s">
        <v>403</v>
      </c>
      <c r="G19" s="68" t="s">
        <v>402</v>
      </c>
      <c r="H19" s="68"/>
      <c r="I19" s="68" t="s">
        <v>403</v>
      </c>
    </row>
    <row r="20" spans="1:10" ht="29">
      <c r="A20" s="1" t="str">
        <f>IFERROR(VLOOKUP(B20,'Process Milestone List'!A:B,2,FALSE),"")</f>
        <v>PM019</v>
      </c>
      <c r="B20" s="1" t="s">
        <v>663</v>
      </c>
      <c r="C20" s="49" t="str">
        <f>IFERROR(VLOOKUP(A20,'Process Milestone List'!B:D,3,FALSE),"")</f>
        <v>Is late registration tracked and monitored over time and at the subnational level?</v>
      </c>
      <c r="D20" s="15">
        <f>COUNTIF(E20:I20, "*l*")</f>
        <v>1</v>
      </c>
      <c r="E20" s="68" t="s">
        <v>403</v>
      </c>
      <c r="F20" s="109" t="s">
        <v>403</v>
      </c>
      <c r="G20" s="68" t="s">
        <v>402</v>
      </c>
      <c r="H20" s="68"/>
      <c r="I20" s="68" t="s">
        <v>403</v>
      </c>
    </row>
    <row r="21" spans="1:10">
      <c r="A21" s="1" t="str">
        <f>IFERROR(VLOOKUP(B21,'Process Milestone List'!A:B,2,FALSE),"")</f>
        <v>PM020</v>
      </c>
      <c r="B21" s="1" t="s">
        <v>666</v>
      </c>
      <c r="C21" s="49" t="str">
        <f>IFERROR(VLOOKUP(A21,'Process Milestone List'!B:D,3,FALSE),"")</f>
        <v>Is there a penalty delayed or non-registration of birth and death?</v>
      </c>
      <c r="D21" s="15">
        <f>COUNTIF(E21:I21, "*l*")</f>
        <v>3</v>
      </c>
      <c r="E21" s="68" t="s">
        <v>403</v>
      </c>
      <c r="F21" s="109" t="s">
        <v>403</v>
      </c>
      <c r="G21" s="68" t="s">
        <v>402</v>
      </c>
      <c r="H21" s="68" t="s">
        <v>402</v>
      </c>
      <c r="I21" s="68" t="s">
        <v>402</v>
      </c>
    </row>
    <row r="22" spans="1:10" ht="29">
      <c r="A22" s="1" t="str">
        <f>IFERROR(VLOOKUP(B22,'Process Milestone List'!A:B,2,FALSE),"")</f>
        <v>PM021</v>
      </c>
      <c r="B22" s="1" t="s">
        <v>670</v>
      </c>
      <c r="C22" s="49" t="str">
        <f>IFERROR(VLOOKUP(A22,'Process Milestone List'!B:D,3,FALSE),"")</f>
        <v>Does the national legal and regulatory framework clearly state that the initial registration is free for births and deaths?</v>
      </c>
      <c r="D22" s="15">
        <f>COUNTIF(E22:I22, "*l*")</f>
        <v>2</v>
      </c>
      <c r="E22" s="68" t="s">
        <v>403</v>
      </c>
      <c r="F22" s="109" t="s">
        <v>403</v>
      </c>
      <c r="G22" s="68" t="s">
        <v>402</v>
      </c>
      <c r="H22" s="68"/>
      <c r="I22" s="68" t="s">
        <v>402</v>
      </c>
      <c r="J22" s="71"/>
    </row>
    <row r="23" spans="1:10">
      <c r="A23" s="1" t="str">
        <f>IFERROR(VLOOKUP(B23,'Process Milestone List'!A:B,2,FALSE),"")</f>
        <v>PM022</v>
      </c>
      <c r="B23" s="1" t="s">
        <v>673</v>
      </c>
      <c r="C23" s="49" t="str">
        <f>IFERROR(VLOOKUP(A23,'Process Milestone List'!B:D,3,FALSE),"")</f>
        <v>Is timely registration of deaths free of charge?</v>
      </c>
      <c r="D23" s="15">
        <f>COUNTIF(E23:I23, "*l*")</f>
        <v>3</v>
      </c>
      <c r="E23" s="68" t="s">
        <v>402</v>
      </c>
      <c r="F23" s="109" t="s">
        <v>403</v>
      </c>
      <c r="G23" s="68" t="s">
        <v>403</v>
      </c>
      <c r="H23" s="68" t="s">
        <v>402</v>
      </c>
      <c r="I23" s="68" t="s">
        <v>402</v>
      </c>
    </row>
    <row r="24" spans="1:10">
      <c r="A24" s="1" t="str">
        <f>IFERROR(VLOOKUP(B24,'Process Milestone List'!A:B,2,FALSE),"")</f>
        <v>PM023</v>
      </c>
      <c r="B24" s="1" t="s">
        <v>676</v>
      </c>
      <c r="C24" s="49" t="str">
        <f>IFERROR(VLOOKUP(A24,'Process Milestone List'!B:D,3,FALSE),"")</f>
        <v>Is timely registration of births free of charge?</v>
      </c>
      <c r="D24" s="15">
        <f>COUNTIF(E24:I24, "*l*")</f>
        <v>3</v>
      </c>
      <c r="E24" s="68" t="s">
        <v>402</v>
      </c>
      <c r="F24" s="109" t="s">
        <v>403</v>
      </c>
      <c r="G24" s="68" t="s">
        <v>403</v>
      </c>
      <c r="H24" s="68" t="s">
        <v>402</v>
      </c>
      <c r="I24" s="68" t="s">
        <v>402</v>
      </c>
    </row>
    <row r="25" spans="1:10">
      <c r="A25" s="1" t="str">
        <f>IFERROR(VLOOKUP(B25,'Process Milestone List'!A:B,2,FALSE),"")</f>
        <v>PM024</v>
      </c>
      <c r="B25" s="1" t="s">
        <v>679</v>
      </c>
      <c r="C25" s="49" t="str">
        <f>IFERROR(VLOOKUP(A25,'Process Milestone List'!B:D,3,FALSE),"")</f>
        <v>Is timely registration of marriage free of charge?</v>
      </c>
      <c r="D25" s="15">
        <f>COUNTIF(E25:I25, "*l*")</f>
        <v>2</v>
      </c>
      <c r="E25" s="68" t="s">
        <v>402</v>
      </c>
      <c r="F25" s="109" t="s">
        <v>403</v>
      </c>
      <c r="G25" s="68" t="s">
        <v>403</v>
      </c>
      <c r="H25" s="68"/>
      <c r="I25" s="68" t="s">
        <v>402</v>
      </c>
    </row>
    <row r="26" spans="1:10">
      <c r="A26" s="1" t="str">
        <f>IFERROR(VLOOKUP(B26,'Process Milestone List'!A:B,2,FALSE),"")</f>
        <v>PM025</v>
      </c>
      <c r="B26" s="1" t="s">
        <v>684</v>
      </c>
      <c r="C26" s="49" t="str">
        <f>IFERROR(VLOOKUP(A26,'Process Milestone List'!B:D,3,FALSE),"")</f>
        <v xml:space="preserve">Are deathscertificates free for timely registrations? </v>
      </c>
      <c r="D26" s="15">
        <f>COUNTIF(E26:I26, "*l*")</f>
        <v>4</v>
      </c>
      <c r="E26" s="68" t="s">
        <v>402</v>
      </c>
      <c r="F26" s="109" t="s">
        <v>402</v>
      </c>
      <c r="G26" s="68" t="s">
        <v>403</v>
      </c>
      <c r="H26" s="68" t="s">
        <v>402</v>
      </c>
      <c r="I26" s="68" t="s">
        <v>402</v>
      </c>
    </row>
    <row r="27" spans="1:10">
      <c r="A27" s="1" t="str">
        <f>IFERROR(VLOOKUP(B27,'Process Milestone List'!A:B,2,FALSE),"")</f>
        <v>PM026</v>
      </c>
      <c r="B27" s="1" t="s">
        <v>687</v>
      </c>
      <c r="C27" s="49" t="str">
        <f>IFERROR(VLOOKUP(A27,'Process Milestone List'!B:D,3,FALSE),"")</f>
        <v xml:space="preserve">Are birth certificates free for timely registrations? </v>
      </c>
      <c r="D27" s="15">
        <f>COUNTIF(E27:I27, "*l*")</f>
        <v>4</v>
      </c>
      <c r="E27" s="68" t="s">
        <v>402</v>
      </c>
      <c r="F27" s="109" t="s">
        <v>402</v>
      </c>
      <c r="G27" s="68" t="s">
        <v>403</v>
      </c>
      <c r="H27" s="68" t="s">
        <v>402</v>
      </c>
      <c r="I27" s="68" t="s">
        <v>402</v>
      </c>
    </row>
    <row r="28" spans="1:10">
      <c r="A28" s="1" t="str">
        <f>IFERROR(VLOOKUP(B28,'Process Milestone List'!A:B,2,FALSE),"")</f>
        <v>PM027</v>
      </c>
      <c r="B28" s="1" t="s">
        <v>690</v>
      </c>
      <c r="C28" s="49" t="str">
        <f>IFERROR(VLOOKUP(A28,'Process Milestone List'!B:D,3,FALSE),"")</f>
        <v>What is the direct cost of marriage certification for client?</v>
      </c>
      <c r="D28" s="15">
        <f>COUNTIF(E28:I28, "*l*")</f>
        <v>3</v>
      </c>
      <c r="E28" s="68" t="s">
        <v>402</v>
      </c>
      <c r="F28" s="109" t="s">
        <v>402</v>
      </c>
      <c r="G28" s="68" t="s">
        <v>403</v>
      </c>
      <c r="H28" s="68"/>
      <c r="I28" s="68" t="s">
        <v>402</v>
      </c>
    </row>
    <row r="29" spans="1:10" ht="29">
      <c r="A29" s="1" t="str">
        <f>IFERROR(VLOOKUP(B29,'Process Milestone List'!A:B,2,FALSE),"")</f>
        <v>PM028</v>
      </c>
      <c r="B29" s="1" t="s">
        <v>693</v>
      </c>
      <c r="C29" s="49" t="str">
        <f>IFERROR(VLOOKUP(A29,'Process Milestone List'!B:D,3,FALSE),"")</f>
        <v>Is the deathsregistration form available in each of the main national languages?</v>
      </c>
      <c r="D29" s="15">
        <f>COUNTIF(E29:I29, "*l*")</f>
        <v>1</v>
      </c>
      <c r="E29" s="68" t="s">
        <v>403</v>
      </c>
      <c r="F29" s="109" t="s">
        <v>403</v>
      </c>
      <c r="G29" s="68" t="s">
        <v>402</v>
      </c>
      <c r="H29" s="68"/>
      <c r="I29" s="68" t="s">
        <v>403</v>
      </c>
    </row>
    <row r="30" spans="1:10" ht="29">
      <c r="A30" s="1" t="str">
        <f>IFERROR(VLOOKUP(B30,'Process Milestone List'!A:B,2,FALSE),"")</f>
        <v>PM029</v>
      </c>
      <c r="B30" s="1" t="s">
        <v>695</v>
      </c>
      <c r="C30" s="49" t="str">
        <f>IFERROR(VLOOKUP(A30,'Process Milestone List'!B:D,3,FALSE),"")</f>
        <v>Is the birth registration form available in each of the main national languages?</v>
      </c>
      <c r="D30" s="15">
        <f>COUNTIF(E30:I30, "*l*")</f>
        <v>1</v>
      </c>
      <c r="E30" s="68" t="s">
        <v>403</v>
      </c>
      <c r="F30" s="109" t="s">
        <v>403</v>
      </c>
      <c r="G30" s="68" t="s">
        <v>402</v>
      </c>
      <c r="H30" s="68"/>
      <c r="I30" s="68" t="s">
        <v>403</v>
      </c>
    </row>
    <row r="31" spans="1:10" ht="29">
      <c r="A31" s="1" t="str">
        <f>IFERROR(VLOOKUP(B31,'Process Milestone List'!A:B,2,FALSE),"")</f>
        <v>PM030</v>
      </c>
      <c r="B31" s="1" t="s">
        <v>698</v>
      </c>
      <c r="C31" s="49" t="str">
        <f>IFERROR(VLOOKUP(A31,'Process Milestone List'!B:D,3,FALSE),"")</f>
        <v>Is the information on the deathsregistration forms kept confidential?</v>
      </c>
      <c r="D31" s="15">
        <f>COUNTIF(E31:I31, "*l*")</f>
        <v>1</v>
      </c>
      <c r="E31" s="68" t="s">
        <v>403</v>
      </c>
      <c r="F31" s="109" t="s">
        <v>403</v>
      </c>
      <c r="G31" s="68" t="s">
        <v>402</v>
      </c>
      <c r="H31" s="68"/>
      <c r="I31" s="68" t="s">
        <v>403</v>
      </c>
    </row>
    <row r="32" spans="1:10" ht="29">
      <c r="A32" s="1" t="str">
        <f>IFERROR(VLOOKUP(B32,'Process Milestone List'!A:B,2,FALSE),"")</f>
        <v>PM031</v>
      </c>
      <c r="B32" s="1" t="s">
        <v>700</v>
      </c>
      <c r="C32" s="49" t="str">
        <f>IFERROR(VLOOKUP(A32,'Process Milestone List'!B:D,3,FALSE),"")</f>
        <v>Is the information on the birth registration forms kept confidential?</v>
      </c>
      <c r="D32" s="15">
        <f>COUNTIF(E32:I32, "*l*")</f>
        <v>1</v>
      </c>
      <c r="E32" s="68" t="s">
        <v>403</v>
      </c>
      <c r="F32" s="109" t="s">
        <v>403</v>
      </c>
      <c r="G32" s="68" t="s">
        <v>402</v>
      </c>
      <c r="H32" s="68"/>
      <c r="I32" s="68" t="s">
        <v>403</v>
      </c>
    </row>
    <row r="33" spans="1:10" ht="43.5">
      <c r="A33" s="1" t="str">
        <f>IFERROR(VLOOKUP(B33,'Process Milestone List'!A:B,2,FALSE),"")</f>
        <v>PM032</v>
      </c>
      <c r="B33" s="1" t="s">
        <v>703</v>
      </c>
      <c r="C33" s="49" t="str">
        <f>IFERROR(VLOOKUP(A33,'Process Milestone List'!B:D,3,FALSE),"")</f>
        <v>Does the deathsregistration form include a question on pregnancy at the time of deathsor pregnancy in the last 12 months?</v>
      </c>
      <c r="D33" s="15">
        <f>COUNTIF(E33:I33, "*l*")</f>
        <v>2</v>
      </c>
      <c r="E33" s="68" t="s">
        <v>403</v>
      </c>
      <c r="F33" s="109" t="s">
        <v>402</v>
      </c>
      <c r="G33" s="68" t="s">
        <v>402</v>
      </c>
      <c r="H33" s="68"/>
      <c r="I33" s="68" t="s">
        <v>403</v>
      </c>
    </row>
    <row r="34" spans="1:10" ht="29">
      <c r="A34" s="1" t="str">
        <f>IFERROR(VLOOKUP(B34,'Process Milestone List'!A:B,2,FALSE),"")</f>
        <v>PM033</v>
      </c>
      <c r="B34" s="1" t="s">
        <v>705</v>
      </c>
      <c r="C34" s="49" t="str">
        <f>IFERROR(VLOOKUP(A34,'Process Milestone List'!B:D,3,FALSE),"")</f>
        <v>Is the supply of civil registration forms and materials to the local registration offices timely and adequate?</v>
      </c>
      <c r="D34" s="15">
        <f>COUNTIF(E34:I34, "*l*")</f>
        <v>1</v>
      </c>
      <c r="E34" s="68" t="s">
        <v>403</v>
      </c>
      <c r="F34" s="109" t="s">
        <v>403</v>
      </c>
      <c r="G34" s="68" t="s">
        <v>403</v>
      </c>
      <c r="H34" s="68"/>
      <c r="I34" s="68" t="s">
        <v>402</v>
      </c>
    </row>
    <row r="35" spans="1:10" ht="29">
      <c r="A35" s="1" t="str">
        <f>IFERROR(VLOOKUP(B35,'Process Milestone List'!A:B,2,FALSE),"")</f>
        <v>PM034</v>
      </c>
      <c r="B35" s="1" t="s">
        <v>708</v>
      </c>
      <c r="C35" s="49" t="str">
        <f>IFERROR(VLOOKUP(A35,'Process Milestone List'!B:D,3,FALSE),"")</f>
        <v>Can the burial permit be issued if a medically certified cause-of-death is not available?</v>
      </c>
      <c r="D35" s="15">
        <f>COUNTIF(E35:I35, "*l*")</f>
        <v>1</v>
      </c>
      <c r="E35" s="68" t="s">
        <v>403</v>
      </c>
      <c r="F35" s="109" t="s">
        <v>403</v>
      </c>
      <c r="G35" s="68" t="s">
        <v>402</v>
      </c>
      <c r="H35" s="68"/>
      <c r="I35" s="68" t="s">
        <v>403</v>
      </c>
    </row>
    <row r="36" spans="1:10">
      <c r="A36" s="1" t="str">
        <f>IFERROR(VLOOKUP(B36,'Process Milestone List'!A:B,2,FALSE),"")</f>
        <v>PM035</v>
      </c>
      <c r="B36" s="1" t="s">
        <v>711</v>
      </c>
      <c r="C36" s="49" t="str">
        <f>IFERROR(VLOOKUP(A36,'Process Milestone List'!B:D,3,FALSE),"")</f>
        <v>Is a proof of death required for burial?</v>
      </c>
      <c r="D36" s="15">
        <f>COUNTIF(E36:I36, "*l*")</f>
        <v>1</v>
      </c>
      <c r="E36" s="68" t="s">
        <v>403</v>
      </c>
      <c r="F36" s="109" t="s">
        <v>403</v>
      </c>
      <c r="G36" s="68" t="s">
        <v>403</v>
      </c>
      <c r="H36" s="68"/>
      <c r="I36" s="68" t="s">
        <v>402</v>
      </c>
      <c r="J36" s="71"/>
    </row>
    <row r="37" spans="1:10" ht="47.15" customHeight="1">
      <c r="A37" s="1" t="str">
        <f>IFERROR(VLOOKUP(B37,'Process Milestone List'!A:B,2,FALSE),"")</f>
        <v>PM036</v>
      </c>
      <c r="B37" s="1" t="s">
        <v>713</v>
      </c>
      <c r="C37" s="49" t="str">
        <f>IFERROR(VLOOKUP(A37,'Process Milestone List'!B:D,3,FALSE),"")</f>
        <v>Is it mandatory to issue a death certificate with the cause of death indicated for people who die at home?</v>
      </c>
      <c r="D37" s="15">
        <f>COUNTIF(E37:I37, "*l*")</f>
        <v>1</v>
      </c>
      <c r="E37" s="68" t="s">
        <v>403</v>
      </c>
      <c r="F37" s="109" t="s">
        <v>403</v>
      </c>
      <c r="G37" s="68" t="s">
        <v>402</v>
      </c>
      <c r="H37" s="68"/>
      <c r="I37" s="68" t="s">
        <v>403</v>
      </c>
    </row>
    <row r="38" spans="1:10" ht="29">
      <c r="A38" s="1" t="str">
        <f>IFERROR(VLOOKUP(B38,'Process Milestone List'!A:B,2,FALSE),"")</f>
        <v>PM037</v>
      </c>
      <c r="B38" s="1" t="s">
        <v>716</v>
      </c>
      <c r="C38" s="49" t="str">
        <f>IFERROR(VLOOKUP(A38,'Process Milestone List'!B:D,3,FALSE),"")</f>
        <v>Is there an electronic cause-of-death certification system in the country?</v>
      </c>
      <c r="D38" s="15">
        <f>COUNTIF(E38:I38, "*l*")</f>
        <v>1</v>
      </c>
      <c r="E38" s="68" t="s">
        <v>403</v>
      </c>
      <c r="F38" s="109" t="s">
        <v>402</v>
      </c>
      <c r="G38" s="68" t="s">
        <v>403</v>
      </c>
      <c r="H38" s="68"/>
      <c r="I38" s="68" t="s">
        <v>403</v>
      </c>
    </row>
    <row r="39" spans="1:10" ht="29">
      <c r="A39" s="1" t="str">
        <f>IFERROR(VLOOKUP(B39,'Process Milestone List'!A:B,2,FALSE),"")</f>
        <v>PM038</v>
      </c>
      <c r="B39" s="1" t="s">
        <v>719</v>
      </c>
      <c r="C39" s="49" t="str">
        <f>IFERROR(VLOOKUP(A39,'Process Milestone List'!B:D,3,FALSE),"")</f>
        <v>At which level are causes-of-deaths data usually first entered in the digital system?</v>
      </c>
      <c r="D39" s="15">
        <f>COUNTIF(E39:I39, "*l*")</f>
        <v>1</v>
      </c>
      <c r="E39" s="68" t="s">
        <v>403</v>
      </c>
      <c r="F39" s="109" t="s">
        <v>403</v>
      </c>
      <c r="G39" s="68" t="s">
        <v>402</v>
      </c>
      <c r="H39" s="68"/>
      <c r="I39" s="68" t="s">
        <v>403</v>
      </c>
    </row>
    <row r="40" spans="1:10">
      <c r="A40" s="1" t="str">
        <f>IFERROR(VLOOKUP(B40,'Process Milestone List'!A:B,2,FALSE),"")</f>
        <v>PM039</v>
      </c>
      <c r="B40" s="1" t="s">
        <v>723</v>
      </c>
      <c r="C40" s="49" t="str">
        <f>IFERROR(VLOOKUP(A40,'Process Milestone List'!B:D,3,FALSE),"")</f>
        <v>Is cause of death included on the death registration form?</v>
      </c>
      <c r="D40" s="15">
        <f>COUNTIF(E40:I40, "*l*")</f>
        <v>1</v>
      </c>
      <c r="E40" s="68" t="s">
        <v>403</v>
      </c>
      <c r="F40" s="109" t="s">
        <v>403</v>
      </c>
      <c r="G40" s="68" t="s">
        <v>402</v>
      </c>
      <c r="H40" s="68"/>
      <c r="I40" s="68" t="s">
        <v>403</v>
      </c>
    </row>
    <row r="41" spans="1:10" ht="29">
      <c r="A41" s="1" t="str">
        <f>IFERROR(VLOOKUP(B41,'Process Milestone List'!A:B,2,FALSE),"")</f>
        <v>PM040</v>
      </c>
      <c r="B41" s="1" t="s">
        <v>726</v>
      </c>
      <c r="C41" s="49" t="str">
        <f>IFERROR(VLOOKUP(A41,'Process Milestone List'!B:D,3,FALSE),"")</f>
        <v>Are perinatal deaths monitored using a special form, as recommended by the WHO?</v>
      </c>
      <c r="D41" s="15">
        <f>COUNTIF(E41:I41, "*l*")</f>
        <v>1</v>
      </c>
      <c r="E41" s="68" t="s">
        <v>403</v>
      </c>
      <c r="F41" s="109" t="s">
        <v>403</v>
      </c>
      <c r="G41" s="68" t="s">
        <v>402</v>
      </c>
      <c r="H41" s="68"/>
      <c r="I41" s="68" t="s">
        <v>403</v>
      </c>
    </row>
    <row r="42" spans="1:10">
      <c r="A42" s="1" t="str">
        <f>IFERROR(VLOOKUP(B42,'Process Milestone List'!A:B,2,FALSE),"")</f>
        <v>PM041</v>
      </c>
      <c r="B42" s="1" t="s">
        <v>729</v>
      </c>
      <c r="C42" s="49" t="str">
        <f>IFERROR(VLOOKUP(A42,'Process Milestone List'!B:D,3,FALSE),"")</f>
        <v>Which certificate is used for perinatal cause-of-death</v>
      </c>
      <c r="D42" s="15">
        <f>COUNTIF(E42:I42, "*l*")</f>
        <v>2</v>
      </c>
      <c r="E42" s="68" t="s">
        <v>403</v>
      </c>
      <c r="F42" s="109" t="s">
        <v>402</v>
      </c>
      <c r="G42" s="68" t="s">
        <v>402</v>
      </c>
      <c r="H42" s="68"/>
      <c r="I42" s="68" t="s">
        <v>403</v>
      </c>
    </row>
    <row r="43" spans="1:10" ht="58">
      <c r="A43" s="1" t="str">
        <f>IFERROR(VLOOKUP(B43,'Process Milestone List'!A:B,2,FALSE),"")</f>
        <v>PM042</v>
      </c>
      <c r="B43" s="1" t="s">
        <v>733</v>
      </c>
      <c r="C43" s="49" t="str">
        <f>IFERROR(VLOOKUP(A43,'Process Milestone List'!B:D,3,FALSE),"")</f>
        <v>Does the country use a medical certificate of cause of death that is compliant with the standard WHO International Form of Medical Certificate of Cause of Death for recording the cause of deaths?</v>
      </c>
      <c r="D43" s="15">
        <f>COUNTIF(E43:I43, "*l*")</f>
        <v>4</v>
      </c>
      <c r="E43" s="68" t="s">
        <v>403</v>
      </c>
      <c r="F43" s="109" t="s">
        <v>402</v>
      </c>
      <c r="G43" s="68" t="s">
        <v>402</v>
      </c>
      <c r="H43" s="68" t="s">
        <v>402</v>
      </c>
      <c r="I43" s="68" t="s">
        <v>402</v>
      </c>
      <c r="J43" s="71"/>
    </row>
    <row r="44" spans="1:10" ht="29">
      <c r="A44" s="1" t="str">
        <f>IFERROR(VLOOKUP(B44,'Process Milestone List'!A:B,2,FALSE),"")</f>
        <v>PM043</v>
      </c>
      <c r="B44" s="1" t="s">
        <v>736</v>
      </c>
      <c r="C44" s="49" t="str">
        <f>IFERROR(VLOOKUP(A44,'Process Milestone List'!B:D,3,FALSE),"")</f>
        <v xml:space="preserve">Does the country have any system for collecting and compiling causes of deaths for deaths occur­ring at home? </v>
      </c>
      <c r="D44" s="15">
        <f>COUNTIF(E44:I44, "*l*")</f>
        <v>1</v>
      </c>
      <c r="E44" s="68" t="s">
        <v>402</v>
      </c>
      <c r="F44" s="109" t="s">
        <v>403</v>
      </c>
      <c r="G44" s="68" t="s">
        <v>403</v>
      </c>
      <c r="H44" s="68"/>
      <c r="I44" s="68" t="s">
        <v>403</v>
      </c>
    </row>
    <row r="45" spans="1:10">
      <c r="A45" s="1" t="str">
        <f>IFERROR(VLOOKUP(B45,'Process Milestone List'!A:B,2,FALSE),"")</f>
        <v>PM044</v>
      </c>
      <c r="B45" s="1" t="s">
        <v>738</v>
      </c>
      <c r="C45" s="49" t="str">
        <f>IFERROR(VLOOKUP(A45,'Process Milestone List'!B:D,3,FALSE),"")</f>
        <v xml:space="preserve">Is there a standardized autopsy report template? </v>
      </c>
      <c r="D45" s="15">
        <f>COUNTIF(E45:I45, "*l*")</f>
        <v>1</v>
      </c>
      <c r="E45" s="68" t="s">
        <v>403</v>
      </c>
      <c r="F45" s="109" t="s">
        <v>402</v>
      </c>
      <c r="G45" s="68" t="s">
        <v>403</v>
      </c>
      <c r="H45" s="68"/>
      <c r="I45" s="68" t="s">
        <v>403</v>
      </c>
    </row>
    <row r="46" spans="1:10" ht="29">
      <c r="A46" s="1" t="str">
        <f>IFERROR(VLOOKUP(B46,'Process Milestone List'!A:B,2,FALSE),"")</f>
        <v>PM045</v>
      </c>
      <c r="B46" s="1" t="s">
        <v>741</v>
      </c>
      <c r="C46" s="49" t="str">
        <f>IFERROR(VLOOKUP(A46,'Process Milestone List'!B:D,3,FALSE),"")</f>
        <v>Is the certifying physician required to complete the cause of death in the MCCD?</v>
      </c>
      <c r="D46" s="15">
        <f>COUNTIF(E46:I46, "*l*")</f>
        <v>1</v>
      </c>
      <c r="E46" s="68" t="s">
        <v>403</v>
      </c>
      <c r="F46" s="109" t="s">
        <v>402</v>
      </c>
      <c r="G46" s="68" t="s">
        <v>403</v>
      </c>
      <c r="H46" s="68"/>
      <c r="I46" s="68" t="s">
        <v>403</v>
      </c>
    </row>
    <row r="47" spans="1:10" ht="29">
      <c r="A47" s="1" t="str">
        <f>IFERROR(VLOOKUP(B47,'Process Milestone List'!A:B,2,FALSE),"")</f>
        <v>PM046</v>
      </c>
      <c r="B47" s="1" t="s">
        <v>744</v>
      </c>
      <c r="C47" s="49" t="str">
        <f>IFERROR(VLOOKUP(A47,'Process Milestone List'!B:D,3,FALSE),"")</f>
        <v>Is the certifying physician required to complete the manner of death in the MCCD?</v>
      </c>
      <c r="D47" s="15">
        <f>COUNTIF(E47:I47, "*l*")</f>
        <v>1</v>
      </c>
      <c r="E47" s="68" t="s">
        <v>403</v>
      </c>
      <c r="F47" s="109" t="s">
        <v>402</v>
      </c>
      <c r="G47" s="68" t="s">
        <v>403</v>
      </c>
      <c r="H47" s="68"/>
      <c r="I47" s="68" t="s">
        <v>403</v>
      </c>
    </row>
    <row r="48" spans="1:10" ht="58">
      <c r="A48" s="1" t="str">
        <f>IFERROR(VLOOKUP(B48,'Process Milestone List'!A:B,2,FALSE),"")</f>
        <v>PM047</v>
      </c>
      <c r="B48" s="1" t="s">
        <v>747</v>
      </c>
      <c r="C48" s="49" t="str">
        <f>IFERROR(VLOOKUP(A48,'Process Milestone List'!B:D,3,FALSE),"")</f>
        <v>Are there any formal trainings provided (e.g., courses in medical school, in-service training, continuous professional education, etc.) by health institutions to authorized certifiers of death certificates (doctors or coroners)?</v>
      </c>
      <c r="D48" s="15">
        <f>COUNTIF(E48:I48, "*l*")</f>
        <v>4</v>
      </c>
      <c r="E48" s="68" t="s">
        <v>403</v>
      </c>
      <c r="F48" s="109" t="s">
        <v>402</v>
      </c>
      <c r="G48" s="68" t="s">
        <v>402</v>
      </c>
      <c r="H48" s="68" t="s">
        <v>402</v>
      </c>
      <c r="I48" s="68" t="s">
        <v>402</v>
      </c>
      <c r="J48" s="71"/>
    </row>
    <row r="49" spans="1:10" ht="29">
      <c r="A49" s="1" t="str">
        <f>IFERROR(VLOOKUP(B49,'Process Milestone List'!A:B,2,FALSE),"")</f>
        <v>PM048</v>
      </c>
      <c r="B49" s="1" t="s">
        <v>751</v>
      </c>
      <c r="C49" s="49" t="str">
        <f>IFERROR(VLOOKUP(A49,'Process Milestone List'!B:D,3,FALSE),"")</f>
        <v>Is verbal autopsy authorized solely for statistical purposes or also for legal purposes?</v>
      </c>
      <c r="D49" s="15">
        <f>COUNTIF(E49:I49, "*l*")</f>
        <v>1</v>
      </c>
      <c r="E49" s="68" t="s">
        <v>403</v>
      </c>
      <c r="F49" s="109" t="s">
        <v>402</v>
      </c>
      <c r="G49" s="109" t="s">
        <v>403</v>
      </c>
      <c r="H49" s="68"/>
      <c r="I49" s="68" t="s">
        <v>403</v>
      </c>
    </row>
    <row r="50" spans="1:10" ht="43.5">
      <c r="A50" s="1" t="str">
        <f>IFERROR(VLOOKUP(B50,'Process Milestone List'!A:B,2,FALSE),"")</f>
        <v>PM049</v>
      </c>
      <c r="B50" s="1" t="s">
        <v>755</v>
      </c>
      <c r="C50" s="49" t="str">
        <f>IFERROR(VLOOKUP(A50,'Process Milestone List'!B:D,3,FALSE),"")</f>
        <v xml:space="preserve">In cases where no physician is available to certify the cause of death, is verbal autopsy explicitly permitted or mandated to gather cause-of-death information? </v>
      </c>
      <c r="D50" s="15">
        <f>COUNTIF(E50:I50, "*l*")</f>
        <v>2</v>
      </c>
      <c r="E50" s="68" t="s">
        <v>403</v>
      </c>
      <c r="F50" s="109" t="s">
        <v>402</v>
      </c>
      <c r="G50" s="109" t="s">
        <v>402</v>
      </c>
      <c r="H50" s="68"/>
      <c r="I50" s="68" t="s">
        <v>403</v>
      </c>
    </row>
    <row r="51" spans="1:10" ht="29">
      <c r="A51" s="1" t="str">
        <f>IFERROR(VLOOKUP(B51,'Process Milestone List'!A:B,2,FALSE),"")</f>
        <v>PM050</v>
      </c>
      <c r="B51" s="1" t="s">
        <v>758</v>
      </c>
      <c r="C51" s="49" t="str">
        <f>IFERROR(VLOOKUP(A51,'Process Milestone List'!B:D,3,FALSE),"")</f>
        <v>Are ICD-compliant practices used for deaths certification in the country?</v>
      </c>
      <c r="D51" s="15">
        <f>COUNTIF(E51:I51, "*l*")</f>
        <v>2</v>
      </c>
      <c r="E51" s="68" t="s">
        <v>403</v>
      </c>
      <c r="F51" s="109" t="s">
        <v>402</v>
      </c>
      <c r="G51" s="109" t="s">
        <v>402</v>
      </c>
      <c r="H51" s="68"/>
      <c r="I51" s="68" t="s">
        <v>403</v>
      </c>
    </row>
    <row r="52" spans="1:10">
      <c r="A52" s="1" t="str">
        <f>IFERROR(VLOOKUP(B52,'Process Milestone List'!A:B,2,FALSE),"")</f>
        <v>PM051</v>
      </c>
      <c r="B52" s="1" t="s">
        <v>760</v>
      </c>
      <c r="C52" s="49" t="str">
        <f>IFERROR(VLOOKUP(A52,'Process Milestone List'!B:D,3,FALSE),"")</f>
        <v>Which ICD version is used for mortality coding?</v>
      </c>
      <c r="D52" s="15">
        <f>COUNTIF(E52:I52, "*l*")</f>
        <v>2</v>
      </c>
      <c r="E52" s="68" t="s">
        <v>403</v>
      </c>
      <c r="F52" s="109" t="s">
        <v>403</v>
      </c>
      <c r="G52" s="68" t="s">
        <v>402</v>
      </c>
      <c r="H52" s="68" t="s">
        <v>402</v>
      </c>
      <c r="I52" s="68" t="s">
        <v>403</v>
      </c>
    </row>
    <row r="53" spans="1:10" ht="29">
      <c r="A53" s="1" t="str">
        <f>IFERROR(VLOOKUP(B53,'Process Milestone List'!A:B,2,FALSE),"")</f>
        <v>PM052</v>
      </c>
      <c r="B53" s="1" t="s">
        <v>764</v>
      </c>
      <c r="C53" s="49" t="str">
        <f>IFERROR(VLOOKUP(A53,'Process Milestone List'!B:D,3,FALSE),"")</f>
        <v>Is the ICD implemented in all health-facilities for coding causes-of-deaths?</v>
      </c>
      <c r="D53" s="15">
        <f>COUNTIF(E53:I53, "*l*")</f>
        <v>2</v>
      </c>
      <c r="E53" s="68" t="s">
        <v>403</v>
      </c>
      <c r="F53" s="109" t="s">
        <v>403</v>
      </c>
      <c r="G53" s="68" t="s">
        <v>402</v>
      </c>
      <c r="H53" s="68"/>
      <c r="I53" s="68" t="s">
        <v>402</v>
      </c>
      <c r="J53" s="71"/>
    </row>
    <row r="54" spans="1:10" ht="43.5">
      <c r="A54" s="1" t="str">
        <f>IFERROR(VLOOKUP(B54,'Process Milestone List'!A:B,2,FALSE),"")</f>
        <v>PM053</v>
      </c>
      <c r="B54" s="1" t="s">
        <v>766</v>
      </c>
      <c r="C54" s="49" t="str">
        <f>IFERROR(VLOOKUP(A54,'Process Milestone List'!B:D,3,FALSE),"")</f>
        <v>Is there an established mechanism to query the certifier (doctor) in cases where the coder cannot understand or interpret the reported causes of death on the certificate?</v>
      </c>
      <c r="D54" s="15">
        <f>COUNTIF(E54:I54, "*l*")</f>
        <v>1</v>
      </c>
      <c r="E54" s="68" t="s">
        <v>403</v>
      </c>
      <c r="F54" s="109" t="s">
        <v>403</v>
      </c>
      <c r="G54" s="68" t="s">
        <v>402</v>
      </c>
      <c r="H54" s="68"/>
      <c r="I54" s="68" t="s">
        <v>403</v>
      </c>
    </row>
    <row r="55" spans="1:10" ht="29">
      <c r="A55" s="1" t="str">
        <f>IFERROR(VLOOKUP(B55,'Process Milestone List'!A:B,2,FALSE),"")</f>
        <v>PM054</v>
      </c>
      <c r="B55" s="1" t="s">
        <v>769</v>
      </c>
      <c r="C55" s="49" t="str">
        <f>IFERROR(VLOOKUP(A55,'Process Milestone List'!B:D,3,FALSE),"")</f>
        <v>Are there regular (at least 2 times a year) quality audits of ICD data?</v>
      </c>
      <c r="D55" s="15">
        <f>COUNTIF(E55:I55, "*l*")</f>
        <v>2</v>
      </c>
      <c r="E55" s="68" t="s">
        <v>403</v>
      </c>
      <c r="F55" s="109" t="s">
        <v>403</v>
      </c>
      <c r="G55" s="68" t="s">
        <v>402</v>
      </c>
      <c r="H55" s="68"/>
      <c r="I55" s="68" t="s">
        <v>402</v>
      </c>
      <c r="J55" s="71"/>
    </row>
    <row r="56" spans="1:10">
      <c r="A56" s="1" t="str">
        <f>IFERROR(VLOOKUP(B56,'Process Milestone List'!A:B,2,FALSE),"")</f>
        <v>PM055</v>
      </c>
      <c r="B56" s="1" t="s">
        <v>772</v>
      </c>
      <c r="C56" s="49" t="str">
        <f>IFERROR(VLOOKUP(A56,'Process Milestone List'!B:D,3,FALSE),"")</f>
        <v>Number of assessments of ICD coding quality over the last year</v>
      </c>
      <c r="D56" s="15">
        <f>COUNTIF(E56:I56, "*l*")</f>
        <v>1</v>
      </c>
      <c r="E56" s="68" t="s">
        <v>403</v>
      </c>
      <c r="F56" s="109" t="s">
        <v>403</v>
      </c>
      <c r="G56" s="68" t="s">
        <v>403</v>
      </c>
      <c r="H56" s="68"/>
      <c r="I56" s="68" t="s">
        <v>402</v>
      </c>
    </row>
    <row r="57" spans="1:10" ht="29">
      <c r="A57" s="1" t="str">
        <f>IFERROR(VLOOKUP(B57,'Process Milestone List'!A:B,2,FALSE),"")</f>
        <v>PM056</v>
      </c>
      <c r="B57" s="1" t="s">
        <v>775</v>
      </c>
      <c r="C57" s="49" t="str">
        <f>IFERROR(VLOOKUP(A57,'Process Milestone List'!B:D,3,FALSE),"")</f>
        <v>Do you periodically train mortality coders on the ICD coding procedures?</v>
      </c>
      <c r="D57" s="15">
        <f>COUNTIF(E57:I57, "*l*")</f>
        <v>3</v>
      </c>
      <c r="E57" s="68" t="s">
        <v>403</v>
      </c>
      <c r="F57" s="109" t="s">
        <v>403</v>
      </c>
      <c r="G57" s="68" t="s">
        <v>402</v>
      </c>
      <c r="H57" s="68" t="s">
        <v>402</v>
      </c>
      <c r="I57" s="68" t="s">
        <v>402</v>
      </c>
    </row>
    <row r="58" spans="1:10" ht="29">
      <c r="A58" s="1" t="str">
        <f>IFERROR(VLOOKUP(B58,'Process Milestone List'!A:B,2,FALSE),"")</f>
        <v>PM057</v>
      </c>
      <c r="B58" s="1" t="s">
        <v>778</v>
      </c>
      <c r="C58" s="49" t="str">
        <f>IFERROR(VLOOKUP(A58,'Process Milestone List'!B:D,3,FALSE),"")</f>
        <v>Is verbal autopsy integrated into the civil registration and vital statistics system?</v>
      </c>
      <c r="D58" s="15">
        <f>COUNTIF(E58:I58, "*l*")</f>
        <v>2</v>
      </c>
      <c r="E58" s="68" t="s">
        <v>403</v>
      </c>
      <c r="F58" s="109" t="s">
        <v>403</v>
      </c>
      <c r="G58" s="68" t="s">
        <v>403</v>
      </c>
      <c r="H58" s="68" t="s">
        <v>402</v>
      </c>
      <c r="I58" s="68" t="s">
        <v>402</v>
      </c>
      <c r="J58" s="71"/>
    </row>
    <row r="59" spans="1:10" ht="29">
      <c r="A59" s="1" t="str">
        <f>IFERROR(VLOOKUP(B59,'Process Milestone List'!A:B,2,FALSE),"")</f>
        <v>PM058</v>
      </c>
      <c r="B59" s="1" t="s">
        <v>781</v>
      </c>
      <c r="C59" s="49" t="str">
        <f>IFERROR(VLOOKUP(A59,'Process Milestone List'!B:D,3,FALSE),"")</f>
        <v>Are there regular (at least 2 times a year) quality audits of Verbal Autopsy data (automatically calculated)</v>
      </c>
      <c r="D59" s="15">
        <f>COUNTIF(E59:I59, "*l*")</f>
        <v>1</v>
      </c>
      <c r="E59" s="68" t="s">
        <v>403</v>
      </c>
      <c r="F59" s="109" t="s">
        <v>403</v>
      </c>
      <c r="G59" s="109" t="s">
        <v>403</v>
      </c>
      <c r="H59" s="68"/>
      <c r="I59" s="68" t="s">
        <v>402</v>
      </c>
      <c r="J59" s="71"/>
    </row>
    <row r="60" spans="1:10" ht="29">
      <c r="A60" s="1" t="str">
        <f>IFERROR(VLOOKUP(B60,'Process Milestone List'!A:B,2,FALSE),"")</f>
        <v>PM059</v>
      </c>
      <c r="B60" s="1" t="s">
        <v>784</v>
      </c>
      <c r="C60" s="49" t="str">
        <f>IFERROR(VLOOKUP(A60,'Process Milestone List'!B:D,3,FALSE),"")</f>
        <v>Is there any national legislation or official regulation that states Medical Certification for Causes of Death (MCCD) is mandatory?</v>
      </c>
      <c r="D60" s="15">
        <f>COUNTIF(E60:I60, "*l*")</f>
        <v>3</v>
      </c>
      <c r="E60" s="68" t="s">
        <v>403</v>
      </c>
      <c r="F60" s="109" t="s">
        <v>402</v>
      </c>
      <c r="G60" s="109" t="s">
        <v>402</v>
      </c>
      <c r="H60" s="68"/>
      <c r="I60" s="68" t="s">
        <v>402</v>
      </c>
    </row>
    <row r="61" spans="1:10" ht="29">
      <c r="A61" s="78" t="s">
        <v>1195</v>
      </c>
      <c r="C61" s="49" t="s">
        <v>1196</v>
      </c>
      <c r="D61" s="15">
        <f>COUNTIF(E61:I61, "*l*")</f>
        <v>1</v>
      </c>
      <c r="E61" s="79"/>
      <c r="F61" s="110"/>
      <c r="G61" s="109"/>
      <c r="H61" s="68"/>
      <c r="I61" s="68" t="s">
        <v>402</v>
      </c>
    </row>
    <row r="62" spans="1:10" ht="29">
      <c r="A62" s="78" t="s">
        <v>1197</v>
      </c>
      <c r="C62" s="49" t="s">
        <v>1198</v>
      </c>
      <c r="D62" s="15">
        <f>COUNTIF(E62:I62, "*l*")</f>
        <v>1</v>
      </c>
      <c r="E62" s="79"/>
      <c r="F62" s="110"/>
      <c r="G62" s="68"/>
      <c r="H62" s="68"/>
      <c r="I62" s="68" t="s">
        <v>402</v>
      </c>
    </row>
    <row r="63" spans="1:10" ht="29">
      <c r="A63" s="78" t="s">
        <v>1200</v>
      </c>
      <c r="C63" s="49" t="s">
        <v>1201</v>
      </c>
      <c r="D63" s="15">
        <f>COUNTIF(E63:I63, "*l*")</f>
        <v>1</v>
      </c>
      <c r="E63" s="79"/>
      <c r="F63" s="110"/>
      <c r="G63" s="68"/>
      <c r="H63" s="68"/>
      <c r="I63" s="68" t="s">
        <v>402</v>
      </c>
    </row>
    <row r="64" spans="1:10" ht="29">
      <c r="A64" s="78" t="s">
        <v>1202</v>
      </c>
      <c r="C64" s="49" t="s">
        <v>1203</v>
      </c>
      <c r="D64" s="15">
        <f>COUNTIF(E64:I64, "*l*")</f>
        <v>1</v>
      </c>
      <c r="E64" s="79"/>
      <c r="F64" s="110"/>
      <c r="G64" s="68"/>
      <c r="H64" s="68"/>
      <c r="I64" s="68" t="s">
        <v>402</v>
      </c>
    </row>
    <row r="65" spans="1:9" ht="29">
      <c r="A65" s="78" t="s">
        <v>1204</v>
      </c>
      <c r="C65" s="49" t="s">
        <v>1205</v>
      </c>
      <c r="D65" s="15">
        <f>COUNTIF(E65:I65, "*l*")</f>
        <v>1</v>
      </c>
      <c r="E65" s="79"/>
      <c r="F65" s="110"/>
      <c r="G65" s="68"/>
      <c r="H65" s="68"/>
      <c r="I65" s="68" t="s">
        <v>402</v>
      </c>
    </row>
    <row r="66" spans="1:9">
      <c r="A66" s="78" t="s">
        <v>1206</v>
      </c>
      <c r="C66" s="49" t="s">
        <v>1207</v>
      </c>
      <c r="D66" s="15">
        <f>COUNTIF(E66:I66, "*l*")</f>
        <v>1</v>
      </c>
      <c r="E66" s="79"/>
      <c r="F66" s="110"/>
      <c r="G66" s="68"/>
      <c r="H66" s="68"/>
      <c r="I66" s="68" t="s">
        <v>402</v>
      </c>
    </row>
    <row r="67" spans="1:9">
      <c r="A67" s="78" t="s">
        <v>1208</v>
      </c>
      <c r="C67" s="49" t="s">
        <v>1209</v>
      </c>
      <c r="D67" s="15">
        <f>COUNTIF(E67:I67, "*l*")</f>
        <v>1</v>
      </c>
      <c r="E67" s="79"/>
      <c r="F67" s="110"/>
      <c r="G67" s="68"/>
      <c r="H67" s="68"/>
      <c r="I67" s="68" t="s">
        <v>402</v>
      </c>
    </row>
    <row r="68" spans="1:9">
      <c r="A68" s="78" t="s">
        <v>1222</v>
      </c>
      <c r="C68" s="49" t="s">
        <v>1212</v>
      </c>
      <c r="D68" s="15">
        <f>COUNTIF(E68:I68, "*l*")</f>
        <v>1</v>
      </c>
      <c r="E68" s="79"/>
      <c r="F68" s="110"/>
      <c r="G68" s="68"/>
      <c r="H68" s="68"/>
      <c r="I68" s="68" t="s">
        <v>402</v>
      </c>
    </row>
    <row r="69" spans="1:9" ht="29">
      <c r="A69" s="78" t="s">
        <v>1223</v>
      </c>
      <c r="C69" s="49" t="s">
        <v>1214</v>
      </c>
      <c r="D69" s="15">
        <f>COUNTIF(E69:I69, "*l*")</f>
        <v>1</v>
      </c>
      <c r="E69" s="79"/>
      <c r="F69" s="110"/>
      <c r="G69" s="68"/>
      <c r="H69" s="68"/>
      <c r="I69" s="68" t="s">
        <v>402</v>
      </c>
    </row>
    <row r="70" spans="1:9" ht="29">
      <c r="A70" s="78" t="s">
        <v>1210</v>
      </c>
      <c r="C70" s="49" t="s">
        <v>1216</v>
      </c>
      <c r="D70" s="15">
        <f>COUNTIF(E70:I70, "*l*")</f>
        <v>1</v>
      </c>
      <c r="E70" s="79"/>
      <c r="F70" s="110"/>
      <c r="G70" s="68"/>
      <c r="H70" s="68"/>
      <c r="I70" s="68" t="s">
        <v>402</v>
      </c>
    </row>
    <row r="71" spans="1:9" ht="29">
      <c r="A71" s="78" t="s">
        <v>1213</v>
      </c>
      <c r="C71" s="49" t="s">
        <v>1218</v>
      </c>
      <c r="D71" s="15">
        <f>COUNTIF(E71:I71, "*l*")</f>
        <v>1</v>
      </c>
      <c r="E71" s="79"/>
      <c r="F71" s="110"/>
      <c r="G71" s="68"/>
      <c r="H71" s="68"/>
      <c r="I71" s="68" t="s">
        <v>402</v>
      </c>
    </row>
    <row r="72" spans="1:9" ht="29">
      <c r="A72" s="78" t="s">
        <v>1215</v>
      </c>
      <c r="C72" s="49" t="s">
        <v>1219</v>
      </c>
      <c r="D72" s="15">
        <f>COUNTIF(E72:I72, "*l*")</f>
        <v>1</v>
      </c>
      <c r="E72" s="79"/>
      <c r="F72" s="79"/>
      <c r="G72" s="68"/>
      <c r="H72" s="68"/>
      <c r="I72" s="68" t="s">
        <v>402</v>
      </c>
    </row>
    <row r="73" spans="1:9" ht="29">
      <c r="A73" s="78" t="s">
        <v>1217</v>
      </c>
      <c r="C73" s="49" t="s">
        <v>1220</v>
      </c>
      <c r="D73" s="15">
        <f>COUNTIF(E73:I73, "*l*")</f>
        <v>1</v>
      </c>
      <c r="E73" s="79"/>
      <c r="F73" s="79"/>
      <c r="G73" s="68"/>
      <c r="H73" s="68"/>
      <c r="I73" s="68" t="s">
        <v>402</v>
      </c>
    </row>
    <row r="74" spans="1:9" ht="29">
      <c r="A74" s="78" t="s">
        <v>1224</v>
      </c>
      <c r="C74" s="49" t="s">
        <v>1221</v>
      </c>
      <c r="D74" s="15">
        <f t="shared" ref="D74" si="0">COUNTIF(E74:I74, "*l*")</f>
        <v>1</v>
      </c>
      <c r="E74" s="79"/>
      <c r="F74" s="79"/>
      <c r="G74" s="68"/>
      <c r="H74" s="68"/>
      <c r="I74" s="68" t="s">
        <v>402</v>
      </c>
    </row>
  </sheetData>
  <conditionalFormatting sqref="A2:A74">
    <cfRule type="duplicateValues" dxfId="1" priority="50"/>
  </conditionalFormatting>
  <conditionalFormatting sqref="A1:B1048576">
    <cfRule type="duplicateValues" dxfId="0" priority="1"/>
  </conditionalFormatting>
  <pageMargins left="0.7" right="0.7" top="0.75" bottom="0.75" header="0.3" footer="0.3"/>
  <pageSetup paperSize="9" orientation="portrait"/>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sheetPr>
  <dimension ref="A1:F137"/>
  <sheetViews>
    <sheetView topLeftCell="B26" zoomScale="90" workbookViewId="0">
      <selection activeCell="E46" sqref="E46"/>
    </sheetView>
  </sheetViews>
  <sheetFormatPr defaultColWidth="8.58203125" defaultRowHeight="12.5"/>
  <cols>
    <col min="1" max="1" width="7.58203125" style="39" hidden="1" customWidth="1"/>
    <col min="2" max="2" width="8.5" style="39" customWidth="1"/>
    <col min="3" max="3" width="22" style="37" hidden="1" customWidth="1"/>
    <col min="4" max="4" width="50.25" style="37" customWidth="1"/>
    <col min="5" max="5" width="27.25" style="37" customWidth="1"/>
    <col min="6" max="6" width="70.5" style="37" customWidth="1"/>
    <col min="7" max="16384" width="8.58203125" style="31"/>
  </cols>
  <sheetData>
    <row r="1" spans="1:6" ht="13">
      <c r="A1" s="69" t="s">
        <v>101</v>
      </c>
      <c r="B1" s="69" t="s">
        <v>102</v>
      </c>
      <c r="C1" s="34" t="s">
        <v>103</v>
      </c>
      <c r="D1" s="39" t="s">
        <v>790</v>
      </c>
      <c r="E1" s="34" t="s">
        <v>408</v>
      </c>
      <c r="F1" s="34" t="s">
        <v>409</v>
      </c>
    </row>
    <row r="2" spans="1:6" ht="37.5">
      <c r="A2" s="39" t="s">
        <v>602</v>
      </c>
      <c r="B2" s="39" t="str">
        <f>IFERROR(VLOOKUP(A2,'Process Milestone List'!A:B,2,FALSE),"")</f>
        <v>PM001</v>
      </c>
      <c r="C2" s="37" t="s">
        <v>59</v>
      </c>
      <c r="D2" s="37" t="str">
        <f>IFERROR(VLOOKUP(B2,'Process Milestone List'!B:D,3,FALSE),"")</f>
        <v>Does the country have a national legal or regulatory framework that governs the civil registration system, specifically for births and deaths registration?</v>
      </c>
      <c r="E2" s="37" t="s">
        <v>452</v>
      </c>
      <c r="F2" s="37" t="s">
        <v>791</v>
      </c>
    </row>
    <row r="3" spans="1:6" ht="37.5">
      <c r="A3" s="39" t="s">
        <v>602</v>
      </c>
      <c r="B3" s="39" t="str">
        <f>IFERROR(VLOOKUP(A3,'Process Milestone List'!A:B,2,FALSE),"")</f>
        <v>PM001</v>
      </c>
      <c r="C3" s="37" t="s">
        <v>59</v>
      </c>
      <c r="D3" s="37" t="str">
        <f>IFERROR(VLOOKUP(B3,'Process Milestone List'!B:D,3,FALSE),"")</f>
        <v>Does the country have a national legal or regulatory framework that governs the civil registration system, specifically for births and deaths registration?</v>
      </c>
      <c r="E3" s="37" t="s">
        <v>439</v>
      </c>
      <c r="F3" s="37" t="s">
        <v>792</v>
      </c>
    </row>
    <row r="4" spans="1:6" ht="37.5">
      <c r="A4" s="39" t="s">
        <v>602</v>
      </c>
      <c r="B4" s="39" t="str">
        <f>IFERROR(VLOOKUP(A4,'Process Milestone List'!A:B,2,FALSE),"")</f>
        <v>PM001</v>
      </c>
      <c r="C4" s="37" t="s">
        <v>59</v>
      </c>
      <c r="D4" s="37" t="str">
        <f>IFERROR(VLOOKUP(B4,'Process Milestone List'!B:D,3,FALSE),"")</f>
        <v>Does the country have a national legal or regulatory framework that governs the civil registration system, specifically for births and deaths registration?</v>
      </c>
      <c r="E4" s="37" t="s">
        <v>439</v>
      </c>
      <c r="F4" s="37" t="s">
        <v>793</v>
      </c>
    </row>
    <row r="5" spans="1:6" ht="25">
      <c r="A5" s="39" t="s">
        <v>605</v>
      </c>
      <c r="B5" s="39" t="str">
        <f>IFERROR(VLOOKUP(A5,'Process Milestone List'!A:B,2,FALSE),"")</f>
        <v>PM002</v>
      </c>
      <c r="C5" s="37" t="s">
        <v>411</v>
      </c>
      <c r="D5" s="37" t="str">
        <f>IFERROR(VLOOKUP(B5,'Process Milestone List'!B:D,3,FALSE),"")</f>
        <v>Is it stated in law who is responsible for registering birth and deaths and who should declare or report births or deaths?</v>
      </c>
      <c r="E5" s="37" t="s">
        <v>439</v>
      </c>
      <c r="F5" s="37" t="s">
        <v>794</v>
      </c>
    </row>
    <row r="6" spans="1:6" ht="25">
      <c r="A6" s="39" t="s">
        <v>608</v>
      </c>
      <c r="B6" s="39" t="str">
        <f>IFERROR(VLOOKUP(A6,'Process Milestone List'!A:B,2,FALSE),"")</f>
        <v>PM003</v>
      </c>
      <c r="C6" s="37" t="s">
        <v>59</v>
      </c>
      <c r="D6" s="37" t="str">
        <f>IFERROR(VLOOKUP(B6,'Process Milestone List'!B:D,3,FALSE),"")</f>
        <v>Does the law state who can certify deaths and the causes of deaths?</v>
      </c>
      <c r="E6" s="37" t="s">
        <v>439</v>
      </c>
      <c r="F6" s="37" t="s">
        <v>795</v>
      </c>
    </row>
    <row r="7" spans="1:6" s="51" customFormat="1" ht="25">
      <c r="A7" s="31" t="s">
        <v>610</v>
      </c>
      <c r="B7" s="31" t="str">
        <f>IFERROR(VLOOKUP(A7,'Process Milestone List'!A:B,2,FALSE),"")</f>
        <v>PM004</v>
      </c>
      <c r="C7" s="53"/>
      <c r="D7" s="30" t="str">
        <f>IFERROR(VLOOKUP(B7,'Process Milestone List'!B:D,3,FALSE),"")</f>
        <v xml:space="preserve">Does this national legal or regulatory framework cover all births and deaths in the country, including migrants and refugees? </v>
      </c>
      <c r="E7" s="30" t="s">
        <v>29</v>
      </c>
      <c r="F7" s="30" t="s">
        <v>796</v>
      </c>
    </row>
    <row r="8" spans="1:6" ht="37.5">
      <c r="A8" s="39" t="s">
        <v>610</v>
      </c>
      <c r="B8" s="39" t="str">
        <f>IFERROR(VLOOKUP(A8,'Process Milestone List'!A:B,2,FALSE),"")</f>
        <v>PM004</v>
      </c>
      <c r="C8" s="37" t="s">
        <v>59</v>
      </c>
      <c r="D8" s="37" t="str">
        <f>IFERROR(VLOOKUP(B8,'Process Milestone List'!B:D,3,FALSE),"")</f>
        <v xml:space="preserve">Does this national legal or regulatory framework cover all births and deaths in the country, including migrants and refugees? </v>
      </c>
      <c r="E8" s="37" t="s">
        <v>452</v>
      </c>
      <c r="F8" s="37" t="s">
        <v>797</v>
      </c>
    </row>
    <row r="9" spans="1:6" ht="25">
      <c r="A9" s="31" t="s">
        <v>614</v>
      </c>
      <c r="B9" s="39" t="str">
        <f>IFERROR(VLOOKUP(A9,'Process Milestone List'!A:B,2,FALSE),"")</f>
        <v>PM005</v>
      </c>
      <c r="C9" s="37" t="s">
        <v>59</v>
      </c>
      <c r="D9" s="37" t="str">
        <f>IFERROR(VLOOKUP(B9,'Process Milestone List'!B:D,3,FALSE),"")</f>
        <v>Does the national legal and regulatory framework govern the registration of stillbirths?</v>
      </c>
      <c r="E9" s="37" t="s">
        <v>452</v>
      </c>
      <c r="F9" s="37" t="s">
        <v>798</v>
      </c>
    </row>
    <row r="10" spans="1:6" ht="25">
      <c r="A10" s="39" t="s">
        <v>617</v>
      </c>
      <c r="B10" s="39" t="str">
        <f>IFERROR(VLOOKUP(A10,'Process Milestone List'!A:B,2,FALSE),"")</f>
        <v>PM006</v>
      </c>
      <c r="C10" s="37" t="s">
        <v>59</v>
      </c>
      <c r="D10" s="37" t="str">
        <f>IFERROR(VLOOKUP(B10,'Process Milestone List'!B:D,3,FALSE),"")</f>
        <v>Is there a specific law or act related to medicolegal deaths investigation (MLDI) system?</v>
      </c>
      <c r="E10" s="37" t="s">
        <v>544</v>
      </c>
      <c r="F10" s="37" t="s">
        <v>619</v>
      </c>
    </row>
    <row r="11" spans="1:6" ht="62.5">
      <c r="A11" s="39" t="s">
        <v>620</v>
      </c>
      <c r="B11" s="39" t="str">
        <f>IFERROR(VLOOKUP(A11,'Process Milestone List'!A:B,2,FALSE),"")</f>
        <v>PM007</v>
      </c>
      <c r="C11" s="37" t="s">
        <v>59</v>
      </c>
      <c r="D11" s="37" t="str">
        <f>IFERROR(VLOOKUP(B11,'Process Milestone List'!B:D,3,FALSE),"")</f>
        <v xml:space="preserve">Is there an established national coordination mechanism among the civil registration authority and other stakeholders that are involved in CRVS strengthening activities, including the production of vital statistics? </v>
      </c>
      <c r="E11" s="37" t="s">
        <v>452</v>
      </c>
      <c r="F11" s="37" t="s">
        <v>799</v>
      </c>
    </row>
    <row r="12" spans="1:6" ht="50">
      <c r="A12" s="39" t="s">
        <v>620</v>
      </c>
      <c r="B12" s="39" t="str">
        <f>IFERROR(VLOOKUP(A12,'Process Milestone List'!A:B,2,FALSE),"")</f>
        <v>PM007</v>
      </c>
      <c r="C12" s="37" t="s">
        <v>59</v>
      </c>
      <c r="D12" s="37" t="str">
        <f>IFERROR(VLOOKUP(B12,'Process Milestone List'!B:D,3,FALSE),"")</f>
        <v xml:space="preserve">Is there an established national coordination mechanism among the civil registration authority and other stakeholders that are involved in CRVS strengthening activities, including the production of vital statistics? </v>
      </c>
      <c r="E12" s="37" t="s">
        <v>419</v>
      </c>
      <c r="F12" s="37" t="s">
        <v>800</v>
      </c>
    </row>
    <row r="13" spans="1:6" ht="50">
      <c r="A13" s="39" t="s">
        <v>620</v>
      </c>
      <c r="B13" s="39" t="str">
        <f>IFERROR(VLOOKUP(A13,'Process Milestone List'!A:B,2,FALSE),"")</f>
        <v>PM007</v>
      </c>
      <c r="C13" s="37" t="s">
        <v>59</v>
      </c>
      <c r="D13" s="37" t="str">
        <f>IFERROR(VLOOKUP(B13,'Process Milestone List'!B:D,3,FALSE),"")</f>
        <v xml:space="preserve">Is there an established national coordination mechanism among the civil registration authority and other stakeholders that are involved in CRVS strengthening activities, including the production of vital statistics? </v>
      </c>
      <c r="E13" s="37" t="s">
        <v>439</v>
      </c>
      <c r="F13" s="37" t="s">
        <v>801</v>
      </c>
    </row>
    <row r="14" spans="1:6" ht="25">
      <c r="A14" s="39" t="s">
        <v>624</v>
      </c>
      <c r="B14" s="39" t="str">
        <f>IFERROR(VLOOKUP(A14,'Process Milestone List'!A:B,2,FALSE),"")</f>
        <v>PM008</v>
      </c>
      <c r="C14" s="37" t="s">
        <v>59</v>
      </c>
      <c r="D14" s="37" t="str">
        <f>IFERROR(VLOOKUP(B14,'Process Milestone List'!B:D,3,FALSE),"")</f>
        <v xml:space="preserve">Is there a Technical Working Group at the national level that is functional </v>
      </c>
      <c r="E14" s="37" t="s">
        <v>419</v>
      </c>
      <c r="F14" s="37" t="s">
        <v>802</v>
      </c>
    </row>
    <row r="15" spans="1:6" s="51" customFormat="1" ht="37.5" customHeight="1">
      <c r="A15" s="31" t="s">
        <v>627</v>
      </c>
      <c r="B15" s="31" t="str">
        <f>IFERROR(VLOOKUP(A15,'Process Milestone List'!A:B,2,FALSE),"")</f>
        <v>PM009</v>
      </c>
      <c r="C15" s="53"/>
      <c r="D15" s="30" t="str">
        <f>IFERROR(VLOOKUP(B15,'Process Milestone List'!B:D,3,FALSE),"")</f>
        <v xml:space="preserve">Does the country have a national system mandated by law that assigns unique personal numbers which can be used to identify individuals? </v>
      </c>
      <c r="E15" s="30" t="s">
        <v>29</v>
      </c>
      <c r="F15" s="30" t="s">
        <v>803</v>
      </c>
    </row>
    <row r="16" spans="1:6" ht="62.5">
      <c r="A16" s="31" t="s">
        <v>627</v>
      </c>
      <c r="B16" s="39" t="str">
        <f>IFERROR(VLOOKUP(A16,'Process Milestone List'!A:B,2,FALSE),"")</f>
        <v>PM009</v>
      </c>
      <c r="C16" s="37" t="s">
        <v>59</v>
      </c>
      <c r="D16" s="37" t="str">
        <f>IFERROR(VLOOKUP(B16,'Process Milestone List'!B:D,3,FALSE),"")</f>
        <v xml:space="preserve">Does the country have a national system mandated by law that assigns unique personal numbers which can be used to identify individuals? </v>
      </c>
      <c r="E16" s="37" t="s">
        <v>452</v>
      </c>
      <c r="F16" s="37" t="s">
        <v>804</v>
      </c>
    </row>
    <row r="17" spans="1:6" ht="37.5">
      <c r="A17" s="39" t="s">
        <v>631</v>
      </c>
      <c r="B17" s="39" t="str">
        <f>IFERROR(VLOOKUP(A17,'Process Milestone List'!A:B,2,FALSE),"")</f>
        <v>PM010</v>
      </c>
      <c r="C17" s="37" t="s">
        <v>59</v>
      </c>
      <c r="D17" s="37" t="str">
        <f>IFERROR(VLOOKUP(B17,'Process Milestone List'!B:D,3,FALSE),"")</f>
        <v xml:space="preserve">Does the unique personal number system cover refugees and migrants workers? </v>
      </c>
      <c r="E17" s="37" t="s">
        <v>452</v>
      </c>
      <c r="F17" s="37" t="s">
        <v>805</v>
      </c>
    </row>
    <row r="18" spans="1:6" ht="50">
      <c r="A18" s="39" t="s">
        <v>635</v>
      </c>
      <c r="B18" s="39" t="str">
        <f>IFERROR(VLOOKUP(A18,'Process Milestone List'!A:B,2,FALSE),"")</f>
        <v>PM011</v>
      </c>
      <c r="C18" s="37" t="s">
        <v>59</v>
      </c>
      <c r="D18" s="37" t="str">
        <f>IFERROR(VLOOKUP(B18,'Process Milestone List'!B:D,3,FALSE),"")</f>
        <v>Through which ministry, agency or institution does Civil Registration operate?</v>
      </c>
      <c r="E18" s="37" t="s">
        <v>452</v>
      </c>
      <c r="F18" s="37" t="s">
        <v>806</v>
      </c>
    </row>
    <row r="19" spans="1:6" ht="25">
      <c r="A19" s="39" t="s">
        <v>635</v>
      </c>
      <c r="B19" s="39" t="str">
        <f>IFERROR(VLOOKUP(A19,'Process Milestone List'!A:B,2,FALSE),"")</f>
        <v>PM011</v>
      </c>
      <c r="C19" s="37" t="s">
        <v>59</v>
      </c>
      <c r="D19" s="37" t="str">
        <f>IFERROR(VLOOKUP(B19,'Process Milestone List'!B:D,3,FALSE),"")</f>
        <v>Through which ministry, agency or institution does Civil Registration operate?</v>
      </c>
      <c r="E19" s="37" t="s">
        <v>439</v>
      </c>
      <c r="F19" s="37" t="s">
        <v>807</v>
      </c>
    </row>
    <row r="20" spans="1:6" ht="25">
      <c r="A20" s="39" t="s">
        <v>639</v>
      </c>
      <c r="B20" s="39" t="str">
        <f>IFERROR(VLOOKUP(A20,'Process Milestone List'!A:B,2,FALSE),"")</f>
        <v>PM012</v>
      </c>
      <c r="C20" s="37" t="s">
        <v>59</v>
      </c>
      <c r="D20" s="37" t="str">
        <f>IFERROR(VLOOKUP(B20,'Process Milestone List'!B:D,3,FALSE),"")</f>
        <v>Is there a mechanism for regular performance monitoring of registration system</v>
      </c>
      <c r="E20" s="37" t="s">
        <v>419</v>
      </c>
      <c r="F20" s="37" t="s">
        <v>808</v>
      </c>
    </row>
    <row r="21" spans="1:6" ht="25">
      <c r="A21" s="39" t="s">
        <v>642</v>
      </c>
      <c r="B21" s="39" t="str">
        <f>IFERROR(VLOOKUP(A21,'Process Milestone List'!A:B,2,FALSE),"")</f>
        <v>PM013</v>
      </c>
      <c r="C21" s="37" t="s">
        <v>411</v>
      </c>
      <c r="D21" s="37" t="str">
        <f>IFERROR(VLOOKUP(B21,'Process Milestone List'!B:D,3,FALSE),"")</f>
        <v>Is there a standardized notification form for reporting deaths in the country?</v>
      </c>
      <c r="E21" s="37" t="s">
        <v>490</v>
      </c>
      <c r="F21" s="37" t="s">
        <v>809</v>
      </c>
    </row>
    <row r="22" spans="1:6" ht="25">
      <c r="A22" s="39" t="s">
        <v>642</v>
      </c>
      <c r="B22" s="39" t="str">
        <f>IFERROR(VLOOKUP(A22,'Process Milestone List'!A:B,2,FALSE),"")</f>
        <v>PM013</v>
      </c>
      <c r="C22" s="37" t="s">
        <v>411</v>
      </c>
      <c r="D22" s="37" t="str">
        <f>IFERROR(VLOOKUP(B22,'Process Milestone List'!B:D,3,FALSE),"")</f>
        <v>Is there a standardized notification form for reporting deaths in the country?</v>
      </c>
      <c r="E22" s="37" t="s">
        <v>544</v>
      </c>
      <c r="F22" s="37" t="s">
        <v>644</v>
      </c>
    </row>
    <row r="23" spans="1:6" ht="25">
      <c r="A23" s="39" t="s">
        <v>646</v>
      </c>
      <c r="B23" s="39" t="str">
        <f>IFERROR(VLOOKUP(A23,'Process Milestone List'!A:B,2,FALSE),"")</f>
        <v>PM014</v>
      </c>
      <c r="C23" s="37" t="s">
        <v>411</v>
      </c>
      <c r="D23" s="37" t="str">
        <f>IFERROR(VLOOKUP(B23,'Process Milestone List'!B:D,3,FALSE),"")</f>
        <v>Are deaths that occur in health facilities notified to the civil registry by the hospital administration?</v>
      </c>
      <c r="E23" s="37" t="s">
        <v>810</v>
      </c>
      <c r="F23" s="37" t="s">
        <v>811</v>
      </c>
    </row>
    <row r="24" spans="1:6" ht="25">
      <c r="A24" s="39" t="s">
        <v>646</v>
      </c>
      <c r="B24" s="39" t="str">
        <f>IFERROR(VLOOKUP(A24,'Process Milestone List'!A:B,2,FALSE),"")</f>
        <v>PM014</v>
      </c>
      <c r="C24" s="37" t="s">
        <v>411</v>
      </c>
      <c r="D24" s="37" t="str">
        <f>IFERROR(VLOOKUP(B24,'Process Milestone List'!B:D,3,FALSE),"")</f>
        <v>Are deaths that occur in health facilities notified to the civil registry by the hospital administration?</v>
      </c>
      <c r="E24" s="37" t="s">
        <v>1225</v>
      </c>
      <c r="F24" s="37" t="s">
        <v>812</v>
      </c>
    </row>
    <row r="25" spans="1:6" ht="37.5">
      <c r="A25" s="39" t="s">
        <v>649</v>
      </c>
      <c r="B25" s="39" t="str">
        <f>IFERROR(VLOOKUP(A25,'Process Milestone List'!A:B,2,FALSE),"")</f>
        <v>PM015</v>
      </c>
      <c r="C25" s="37" t="s">
        <v>59</v>
      </c>
      <c r="D25" s="37" t="str">
        <f>IFERROR(VLOOKUP(B25,'Process Milestone List'!B:D,3,FALSE),"")</f>
        <v xml:space="preserve">Does the national legal or regulatory framework clearly state that the civil registration of births and deaths is mandatory? </v>
      </c>
      <c r="E25" s="37" t="s">
        <v>452</v>
      </c>
      <c r="F25" s="37" t="s">
        <v>813</v>
      </c>
    </row>
    <row r="26" spans="1:6" ht="25">
      <c r="A26" s="39" t="s">
        <v>649</v>
      </c>
      <c r="B26" s="39" t="str">
        <f>IFERROR(VLOOKUP(A26,'Process Milestone List'!A:B,2,FALSE),"")</f>
        <v>PM015</v>
      </c>
      <c r="C26" s="37" t="s">
        <v>59</v>
      </c>
      <c r="D26" s="37" t="str">
        <f>IFERROR(VLOOKUP(B26,'Process Milestone List'!B:D,3,FALSE),"")</f>
        <v xml:space="preserve">Does the national legal or regulatory framework clearly state that the civil registration of births and deaths is mandatory? </v>
      </c>
      <c r="E26" s="37" t="s">
        <v>439</v>
      </c>
      <c r="F26" s="37" t="s">
        <v>814</v>
      </c>
    </row>
    <row r="27" spans="1:6" ht="25">
      <c r="A27" s="39" t="s">
        <v>649</v>
      </c>
      <c r="B27" s="39" t="str">
        <f>IFERROR(VLOOKUP(A27,'Process Milestone List'!A:B,2,FALSE),"")</f>
        <v>PM015</v>
      </c>
      <c r="C27" s="37" t="s">
        <v>59</v>
      </c>
      <c r="D27" s="37" t="str">
        <f>IFERROR(VLOOKUP(B27,'Process Milestone List'!B:D,3,FALSE),"")</f>
        <v xml:space="preserve">Does the national legal or regulatory framework clearly state that the civil registration of births and deaths is mandatory? </v>
      </c>
      <c r="E27" s="37" t="s">
        <v>815</v>
      </c>
      <c r="F27" s="37" t="s">
        <v>816</v>
      </c>
    </row>
    <row r="28" spans="1:6" ht="25">
      <c r="A28" s="39" t="s">
        <v>649</v>
      </c>
      <c r="B28" s="39" t="str">
        <f>IFERROR(VLOOKUP(A28,'Process Milestone List'!A:B,2,FALSE),"")</f>
        <v>PM015</v>
      </c>
      <c r="C28" s="37" t="s">
        <v>59</v>
      </c>
      <c r="D28" s="37" t="str">
        <f>IFERROR(VLOOKUP(B28,'Process Milestone List'!B:D,3,FALSE),"")</f>
        <v xml:space="preserve">Does the national legal or regulatory framework clearly state that the civil registration of births and deaths is mandatory? </v>
      </c>
      <c r="E28" s="37" t="s">
        <v>436</v>
      </c>
      <c r="F28" s="37" t="s">
        <v>817</v>
      </c>
    </row>
    <row r="29" spans="1:6" ht="25">
      <c r="A29" s="39" t="s">
        <v>649</v>
      </c>
      <c r="B29" s="39" t="str">
        <f>IFERROR(VLOOKUP(A29,'Process Milestone List'!A:B,2,FALSE),"")</f>
        <v>PM015</v>
      </c>
      <c r="C29" s="37" t="s">
        <v>59</v>
      </c>
      <c r="D29" s="37" t="str">
        <f>IFERROR(VLOOKUP(B29,'Process Milestone List'!B:D,3,FALSE),"")</f>
        <v xml:space="preserve">Does the national legal or regulatory framework clearly state that the civil registration of births and deaths is mandatory? </v>
      </c>
      <c r="E29" s="37" t="s">
        <v>469</v>
      </c>
      <c r="F29" s="37" t="s">
        <v>818</v>
      </c>
    </row>
    <row r="30" spans="1:6" ht="25">
      <c r="A30" s="39" t="s">
        <v>649</v>
      </c>
      <c r="B30" s="39" t="str">
        <f>IFERROR(VLOOKUP(A30,'Process Milestone List'!A:B,2,FALSE),"")</f>
        <v>PM015</v>
      </c>
      <c r="C30" s="37" t="s">
        <v>59</v>
      </c>
      <c r="D30" s="37" t="str">
        <f>IFERROR(VLOOKUP(B30,'Process Milestone List'!B:D,3,FALSE),"")</f>
        <v xml:space="preserve">Does the national legal or regulatory framework clearly state that the civil registration of births and deaths is mandatory? </v>
      </c>
      <c r="E30" s="37" t="s">
        <v>1225</v>
      </c>
      <c r="F30" s="37" t="s">
        <v>819</v>
      </c>
    </row>
    <row r="31" spans="1:6" ht="37.5">
      <c r="A31" s="39" t="s">
        <v>653</v>
      </c>
      <c r="B31" s="39" t="str">
        <f>IFERROR(VLOOKUP(A31,'Process Milestone List'!A:B,2,FALSE),"")</f>
        <v>PM016</v>
      </c>
      <c r="C31" s="37" t="s">
        <v>59</v>
      </c>
      <c r="D31" s="37" t="str">
        <f>IFERROR(VLOOKUP(B31,'Process Milestone List'!B:D,3,FALSE),"")</f>
        <v>Does the national legal and regulatory framework clearly define the legal period for birth and deathsregistration?</v>
      </c>
      <c r="E31" s="37" t="s">
        <v>452</v>
      </c>
      <c r="F31" s="37" t="s">
        <v>820</v>
      </c>
    </row>
    <row r="32" spans="1:6" ht="25">
      <c r="A32" s="39" t="s">
        <v>653</v>
      </c>
      <c r="B32" s="39" t="str">
        <f>IFERROR(VLOOKUP(A32,'Process Milestone List'!A:B,2,FALSE),"")</f>
        <v>PM016</v>
      </c>
      <c r="C32" s="37" t="s">
        <v>59</v>
      </c>
      <c r="D32" s="37" t="str">
        <f>IFERROR(VLOOKUP(B32,'Process Milestone List'!B:D,3,FALSE),"")</f>
        <v>Does the national legal and regulatory framework clearly define the legal period for birth and deathsregistration?</v>
      </c>
      <c r="E32" s="37" t="s">
        <v>439</v>
      </c>
      <c r="F32" s="37" t="s">
        <v>821</v>
      </c>
    </row>
    <row r="33" spans="1:6">
      <c r="A33" s="39" t="s">
        <v>656</v>
      </c>
      <c r="B33" s="39" t="str">
        <f>IFERROR(VLOOKUP(A33,'Process Milestone List'!A:B,2,FALSE),"")</f>
        <v>PM017</v>
      </c>
      <c r="C33" s="37" t="s">
        <v>52</v>
      </c>
      <c r="D33" s="37" t="str">
        <f>IFERROR(VLOOKUP(B33,'Process Milestone List'!B:D,3,FALSE),"")</f>
        <v>If yes, how long is the reporting period?</v>
      </c>
      <c r="E33" s="37" t="s">
        <v>439</v>
      </c>
      <c r="F33" s="37" t="s">
        <v>822</v>
      </c>
    </row>
    <row r="34" spans="1:6" ht="25">
      <c r="A34" s="39" t="s">
        <v>660</v>
      </c>
      <c r="B34" s="39" t="str">
        <f>IFERROR(VLOOKUP(A34,'Process Milestone List'!A:B,2,FALSE),"")</f>
        <v>PM018</v>
      </c>
      <c r="C34" s="37" t="s">
        <v>52</v>
      </c>
      <c r="D34" s="37" t="str">
        <f>IFERROR(VLOOKUP(B34,'Process Milestone List'!B:D,3,FALSE),"")</f>
        <v>Does the law make provision for delayed registration and late registration?</v>
      </c>
      <c r="E34" s="37" t="s">
        <v>439</v>
      </c>
      <c r="F34" s="37" t="s">
        <v>823</v>
      </c>
    </row>
    <row r="35" spans="1:6" ht="25">
      <c r="A35" s="39" t="s">
        <v>663</v>
      </c>
      <c r="B35" s="39" t="str">
        <f>IFERROR(VLOOKUP(A35,'Process Milestone List'!A:B,2,FALSE),"")</f>
        <v>PM019</v>
      </c>
      <c r="C35" s="37" t="s">
        <v>52</v>
      </c>
      <c r="D35" s="37" t="str">
        <f>IFERROR(VLOOKUP(B35,'Process Milestone List'!B:D,3,FALSE),"")</f>
        <v>Is late registration tracked and monitored over time and at the subnational level?</v>
      </c>
      <c r="E35" s="37" t="s">
        <v>439</v>
      </c>
      <c r="F35" s="37" t="s">
        <v>824</v>
      </c>
    </row>
    <row r="36" spans="1:6" ht="25">
      <c r="A36" s="39" t="s">
        <v>666</v>
      </c>
      <c r="B36" s="39" t="str">
        <f>IFERROR(VLOOKUP(A36,'Process Milestone List'!A:B,2,FALSE),"")</f>
        <v>PM020</v>
      </c>
      <c r="C36" s="37" t="s">
        <v>59</v>
      </c>
      <c r="D36" s="37" t="str">
        <f>IFERROR(VLOOKUP(B36,'Process Milestone List'!B:D,3,FALSE),"")</f>
        <v>Is there a penalty delayed or non-registration of birth and death?</v>
      </c>
      <c r="E36" s="37" t="s">
        <v>439</v>
      </c>
      <c r="F36" s="37" t="s">
        <v>825</v>
      </c>
    </row>
    <row r="37" spans="1:6" s="51" customFormat="1" ht="25">
      <c r="A37" s="31" t="s">
        <v>666</v>
      </c>
      <c r="B37" s="31" t="str">
        <f>IFERROR(VLOOKUP(A37,'Process Milestone List'!A:B,2,FALSE),"")</f>
        <v>PM020</v>
      </c>
      <c r="C37" s="53"/>
      <c r="D37" s="30" t="str">
        <f>IFERROR(VLOOKUP(B37,'Process Milestone List'!B:D,3,FALSE),"")</f>
        <v>Is there a penalty delayed or non-registration of birth and death?</v>
      </c>
      <c r="E37" s="30" t="s">
        <v>29</v>
      </c>
      <c r="F37" s="30" t="s">
        <v>826</v>
      </c>
    </row>
    <row r="38" spans="1:6" ht="25">
      <c r="A38" s="39" t="s">
        <v>666</v>
      </c>
      <c r="B38" s="39" t="str">
        <f>IFERROR(VLOOKUP(A38,'Process Milestone List'!A:B,2,FALSE),"")</f>
        <v>PM020</v>
      </c>
      <c r="C38" s="37" t="s">
        <v>59</v>
      </c>
      <c r="D38" s="37" t="str">
        <f>IFERROR(VLOOKUP(B38,'Process Milestone List'!B:D,3,FALSE),"")</f>
        <v>Is there a penalty delayed or non-registration of birth and death?</v>
      </c>
      <c r="E38" s="37" t="s">
        <v>827</v>
      </c>
      <c r="F38" s="37" t="s">
        <v>828</v>
      </c>
    </row>
    <row r="39" spans="1:6" ht="37.5">
      <c r="A39" s="39" t="s">
        <v>670</v>
      </c>
      <c r="B39" s="39" t="str">
        <f>IFERROR(VLOOKUP(A39,'Process Milestone List'!A:B,2,FALSE),"")</f>
        <v>PM021</v>
      </c>
      <c r="C39" s="37" t="s">
        <v>52</v>
      </c>
      <c r="D39" s="37" t="str">
        <f>IFERROR(VLOOKUP(B39,'Process Milestone List'!B:D,3,FALSE),"")</f>
        <v>Does the national legal and regulatory framework clearly state that the initial registration is free for births and deaths?</v>
      </c>
      <c r="E39" s="39" t="s">
        <v>452</v>
      </c>
      <c r="F39" s="37" t="s">
        <v>829</v>
      </c>
    </row>
    <row r="40" spans="1:6" ht="25">
      <c r="A40" s="39" t="s">
        <v>670</v>
      </c>
      <c r="B40" s="39" t="str">
        <f>IFERROR(VLOOKUP(A40,'Process Milestone List'!A:B,2,FALSE),"")</f>
        <v>PM021</v>
      </c>
      <c r="C40" s="37" t="s">
        <v>52</v>
      </c>
      <c r="D40" s="37" t="str">
        <f>IFERROR(VLOOKUP(B40,'Process Milestone List'!B:D,3,FALSE),"")</f>
        <v>Does the national legal and regulatory framework clearly state that the initial registration is free for births and deaths?</v>
      </c>
      <c r="E40" s="37" t="s">
        <v>439</v>
      </c>
      <c r="F40" s="37" t="s">
        <v>830</v>
      </c>
    </row>
    <row r="41" spans="1:6" ht="25">
      <c r="A41" s="39" t="s">
        <v>670</v>
      </c>
      <c r="B41" s="39" t="str">
        <f>IFERROR(VLOOKUP(A41,'Process Milestone List'!A:B,2,FALSE),"")</f>
        <v>PM021</v>
      </c>
      <c r="C41" s="37" t="s">
        <v>52</v>
      </c>
      <c r="D41" s="37" t="str">
        <f>IFERROR(VLOOKUP(B41,'Process Milestone List'!B:D,3,FALSE),"")</f>
        <v>Does the national legal and regulatory framework clearly state that the initial registration is free for births and deaths?</v>
      </c>
      <c r="E41" s="37" t="s">
        <v>1225</v>
      </c>
      <c r="F41" s="37" t="s">
        <v>831</v>
      </c>
    </row>
    <row r="42" spans="1:6" s="51" customFormat="1">
      <c r="A42" s="31" t="s">
        <v>673</v>
      </c>
      <c r="B42" s="31" t="str">
        <f>IFERROR(VLOOKUP(A42,'Process Milestone List'!A:B,2,FALSE),"")</f>
        <v>PM022</v>
      </c>
      <c r="C42" s="53"/>
      <c r="D42" s="30" t="str">
        <f>IFERROR(VLOOKUP(B42,'Process Milestone List'!B:D,3,FALSE),"")</f>
        <v>Is timely registration of deaths free of charge?</v>
      </c>
      <c r="E42" s="30" t="s">
        <v>29</v>
      </c>
      <c r="F42" s="30" t="s">
        <v>675</v>
      </c>
    </row>
    <row r="43" spans="1:6">
      <c r="A43" s="39" t="s">
        <v>673</v>
      </c>
      <c r="B43" s="39" t="str">
        <f>IFERROR(VLOOKUP(A43,'Process Milestone List'!A:B,2,FALSE),"")</f>
        <v>PM022</v>
      </c>
      <c r="C43" s="37" t="s">
        <v>52</v>
      </c>
      <c r="D43" s="37" t="str">
        <f>IFERROR(VLOOKUP(B43,'Process Milestone List'!B:D,3,FALSE),"")</f>
        <v>Is timely registration of deaths free of charge?</v>
      </c>
      <c r="E43" s="37" t="s">
        <v>419</v>
      </c>
      <c r="F43" s="37" t="s">
        <v>832</v>
      </c>
    </row>
    <row r="44" spans="1:6">
      <c r="A44" s="39" t="s">
        <v>673</v>
      </c>
      <c r="B44" s="39" t="str">
        <f>IFERROR(VLOOKUP(A44,'Process Milestone List'!A:B,2,FALSE),"")</f>
        <v>PM022</v>
      </c>
      <c r="C44" s="37" t="s">
        <v>52</v>
      </c>
      <c r="D44" s="37" t="str">
        <f>IFERROR(VLOOKUP(B44,'Process Milestone List'!B:D,3,FALSE),"")</f>
        <v>Is timely registration of deaths free of charge?</v>
      </c>
      <c r="E44" s="37" t="s">
        <v>436</v>
      </c>
      <c r="F44" s="37" t="s">
        <v>833</v>
      </c>
    </row>
    <row r="45" spans="1:6" s="51" customFormat="1">
      <c r="A45" s="31" t="s">
        <v>676</v>
      </c>
      <c r="B45" s="31" t="str">
        <f>IFERROR(VLOOKUP(A45,'Process Milestone List'!A:B,2,FALSE),"")</f>
        <v>PM023</v>
      </c>
      <c r="C45" s="53"/>
      <c r="D45" s="30" t="str">
        <f>IFERROR(VLOOKUP(B45,'Process Milestone List'!B:D,3,FALSE),"")</f>
        <v>Is timely registration of births free of charge?</v>
      </c>
      <c r="E45" s="30" t="s">
        <v>29</v>
      </c>
      <c r="F45" s="30" t="s">
        <v>678</v>
      </c>
    </row>
    <row r="46" spans="1:6">
      <c r="A46" s="39" t="s">
        <v>676</v>
      </c>
      <c r="B46" s="39" t="str">
        <f>IFERROR(VLOOKUP(A46,'Process Milestone List'!A:B,2,FALSE),"")</f>
        <v>PM023</v>
      </c>
      <c r="C46" s="37" t="s">
        <v>41</v>
      </c>
      <c r="D46" s="37" t="str">
        <f>IFERROR(VLOOKUP(B46,'Process Milestone List'!B:D,3,FALSE),"")</f>
        <v>Is timely registration of births free of charge?</v>
      </c>
      <c r="E46" s="37" t="s">
        <v>419</v>
      </c>
      <c r="F46" s="37" t="s">
        <v>832</v>
      </c>
    </row>
    <row r="47" spans="1:6" ht="37.5">
      <c r="A47" s="39" t="s">
        <v>676</v>
      </c>
      <c r="B47" s="39" t="str">
        <f>IFERROR(VLOOKUP(A47,'Process Milestone List'!A:B,2,FALSE),"")</f>
        <v>PM023</v>
      </c>
      <c r="C47" s="37" t="s">
        <v>41</v>
      </c>
      <c r="D47" s="37" t="str">
        <f>IFERROR(VLOOKUP(B47,'Process Milestone List'!B:D,3,FALSE),"")</f>
        <v>Is timely registration of births free of charge?</v>
      </c>
      <c r="E47" s="37" t="s">
        <v>834</v>
      </c>
      <c r="F47" s="37" t="s">
        <v>833</v>
      </c>
    </row>
    <row r="48" spans="1:6">
      <c r="A48" s="39" t="s">
        <v>679</v>
      </c>
      <c r="B48" s="39" t="str">
        <f>IFERROR(VLOOKUP(A48,'Process Milestone List'!A:B,2,FALSE),"")</f>
        <v>PM024</v>
      </c>
      <c r="C48" s="37" t="s">
        <v>426</v>
      </c>
      <c r="D48" s="37" t="str">
        <f>IFERROR(VLOOKUP(B48,'Process Milestone List'!B:D,3,FALSE),"")</f>
        <v>Is timely registration of marriage free of charge?</v>
      </c>
      <c r="E48" s="37" t="s">
        <v>419</v>
      </c>
      <c r="F48" s="37" t="s">
        <v>832</v>
      </c>
    </row>
    <row r="49" spans="1:6">
      <c r="A49" s="39" t="s">
        <v>679</v>
      </c>
      <c r="B49" s="39" t="str">
        <f>IFERROR(VLOOKUP(A49,'Process Milestone List'!A:B,2,FALSE),"")</f>
        <v>PM024</v>
      </c>
      <c r="C49" s="37" t="s">
        <v>426</v>
      </c>
      <c r="D49" s="37" t="str">
        <f>IFERROR(VLOOKUP(B49,'Process Milestone List'!B:D,3,FALSE),"")</f>
        <v>Is timely registration of marriage free of charge?</v>
      </c>
      <c r="E49" s="37" t="s">
        <v>436</v>
      </c>
      <c r="F49" s="37" t="s">
        <v>833</v>
      </c>
    </row>
    <row r="50" spans="1:6" s="51" customFormat="1">
      <c r="A50" s="31" t="s">
        <v>684</v>
      </c>
      <c r="B50" s="31" t="str">
        <f>IFERROR(VLOOKUP(A50,'Process Milestone List'!A:B,2,FALSE),"")</f>
        <v>PM025</v>
      </c>
      <c r="C50" s="53"/>
      <c r="D50" s="30" t="str">
        <f>IFERROR(VLOOKUP(B50,'Process Milestone List'!B:D,3,FALSE),"")</f>
        <v xml:space="preserve">Are deathscertificates free for timely registrations? </v>
      </c>
      <c r="E50" s="30" t="s">
        <v>29</v>
      </c>
      <c r="F50" s="30" t="s">
        <v>686</v>
      </c>
    </row>
    <row r="51" spans="1:6">
      <c r="A51" s="39" t="s">
        <v>684</v>
      </c>
      <c r="B51" s="39" t="str">
        <f>IFERROR(VLOOKUP(A51,'Process Milestone List'!A:B,2,FALSE),"")</f>
        <v>PM025</v>
      </c>
      <c r="C51" s="37" t="s">
        <v>52</v>
      </c>
      <c r="D51" s="37" t="str">
        <f>IFERROR(VLOOKUP(B51,'Process Milestone List'!B:D,3,FALSE),"")</f>
        <v xml:space="preserve">Are deathscertificates free for timely registrations? </v>
      </c>
      <c r="E51" s="37" t="s">
        <v>419</v>
      </c>
      <c r="F51" s="37" t="s">
        <v>835</v>
      </c>
    </row>
    <row r="52" spans="1:6">
      <c r="A52" s="39" t="s">
        <v>684</v>
      </c>
      <c r="B52" s="39" t="str">
        <f>IFERROR(VLOOKUP(A52,'Process Milestone List'!A:B,2,FALSE),"")</f>
        <v>PM025</v>
      </c>
      <c r="C52" s="37" t="s">
        <v>52</v>
      </c>
      <c r="D52" s="37" t="str">
        <f>IFERROR(VLOOKUP(B52,'Process Milestone List'!B:D,3,FALSE),"")</f>
        <v xml:space="preserve">Are deathscertificates free for timely registrations? </v>
      </c>
      <c r="E52" s="37" t="s">
        <v>436</v>
      </c>
      <c r="F52" s="37" t="s">
        <v>833</v>
      </c>
    </row>
    <row r="53" spans="1:6">
      <c r="A53" s="39" t="s">
        <v>684</v>
      </c>
      <c r="B53" s="39" t="str">
        <f>IFERROR(VLOOKUP(A53,'Process Milestone List'!A:B,2,FALSE),"")</f>
        <v>PM025</v>
      </c>
      <c r="C53" s="37" t="s">
        <v>52</v>
      </c>
      <c r="D53" s="37" t="str">
        <f>IFERROR(VLOOKUP(B53,'Process Milestone List'!B:D,3,FALSE),"")</f>
        <v xml:space="preserve">Are deathscertificates free for timely registrations? </v>
      </c>
      <c r="E53" s="37" t="s">
        <v>427</v>
      </c>
      <c r="F53" s="37" t="s">
        <v>836</v>
      </c>
    </row>
    <row r="54" spans="1:6" s="51" customFormat="1">
      <c r="A54" s="31" t="s">
        <v>687</v>
      </c>
      <c r="B54" s="31" t="str">
        <f>IFERROR(VLOOKUP(A54,'Process Milestone List'!A:B,2,FALSE),"")</f>
        <v>PM026</v>
      </c>
      <c r="C54" s="53"/>
      <c r="D54" s="30" t="str">
        <f>IFERROR(VLOOKUP(B54,'Process Milestone List'!B:D,3,FALSE),"")</f>
        <v xml:space="preserve">Are birth certificates free for timely registrations? </v>
      </c>
      <c r="E54" s="30" t="s">
        <v>29</v>
      </c>
      <c r="F54" s="30" t="s">
        <v>689</v>
      </c>
    </row>
    <row r="55" spans="1:6">
      <c r="A55" s="39" t="s">
        <v>687</v>
      </c>
      <c r="B55" s="39" t="str">
        <f>IFERROR(VLOOKUP(A55,'Process Milestone List'!A:B,2,FALSE),"")</f>
        <v>PM026</v>
      </c>
      <c r="C55" s="37" t="s">
        <v>41</v>
      </c>
      <c r="D55" s="37" t="str">
        <f>IFERROR(VLOOKUP(B55,'Process Milestone List'!B:D,3,FALSE),"")</f>
        <v xml:space="preserve">Are birth certificates free for timely registrations? </v>
      </c>
      <c r="E55" s="37" t="s">
        <v>419</v>
      </c>
      <c r="F55" s="37" t="s">
        <v>835</v>
      </c>
    </row>
    <row r="56" spans="1:6" ht="25">
      <c r="A56" s="39" t="s">
        <v>687</v>
      </c>
      <c r="B56" s="39" t="str">
        <f>IFERROR(VLOOKUP(A56,'Process Milestone List'!A:B,2,FALSE),"")</f>
        <v>PM026</v>
      </c>
      <c r="C56" s="37" t="s">
        <v>41</v>
      </c>
      <c r="D56" s="37" t="str">
        <f>IFERROR(VLOOKUP(B56,'Process Milestone List'!B:D,3,FALSE),"")</f>
        <v xml:space="preserve">Are birth certificates free for timely registrations? </v>
      </c>
      <c r="E56" s="37" t="s">
        <v>837</v>
      </c>
      <c r="F56" s="37" t="s">
        <v>833</v>
      </c>
    </row>
    <row r="57" spans="1:6">
      <c r="A57" s="39" t="s">
        <v>687</v>
      </c>
      <c r="B57" s="39" t="str">
        <f>IFERROR(VLOOKUP(A57,'Process Milestone List'!A:B,2,FALSE),"")</f>
        <v>PM026</v>
      </c>
      <c r="C57" s="37" t="s">
        <v>41</v>
      </c>
      <c r="D57" s="37" t="str">
        <f>IFERROR(VLOOKUP(B57,'Process Milestone List'!B:D,3,FALSE),"")</f>
        <v xml:space="preserve">Are birth certificates free for timely registrations? </v>
      </c>
      <c r="E57" s="37" t="s">
        <v>427</v>
      </c>
      <c r="F57" s="37" t="s">
        <v>836</v>
      </c>
    </row>
    <row r="58" spans="1:6">
      <c r="A58" s="39" t="s">
        <v>690</v>
      </c>
      <c r="B58" s="39" t="str">
        <f>IFERROR(VLOOKUP(A58,'Process Milestone List'!A:B,2,FALSE),"")</f>
        <v>PM027</v>
      </c>
      <c r="C58" s="37" t="s">
        <v>426</v>
      </c>
      <c r="D58" s="37" t="str">
        <f>IFERROR(VLOOKUP(B58,'Process Milestone List'!B:D,3,FALSE),"")</f>
        <v>What is the direct cost of marriage certification for client?</v>
      </c>
      <c r="E58" s="37" t="s">
        <v>419</v>
      </c>
      <c r="F58" s="37" t="s">
        <v>835</v>
      </c>
    </row>
    <row r="59" spans="1:6" ht="25">
      <c r="A59" s="39" t="s">
        <v>690</v>
      </c>
      <c r="B59" s="39" t="str">
        <f>IFERROR(VLOOKUP(A59,'Process Milestone List'!A:B,2,FALSE),"")</f>
        <v>PM027</v>
      </c>
      <c r="C59" s="37" t="s">
        <v>426</v>
      </c>
      <c r="D59" s="37" t="str">
        <f>IFERROR(VLOOKUP(B59,'Process Milestone List'!B:D,3,FALSE),"")</f>
        <v>What is the direct cost of marriage certification for client?</v>
      </c>
      <c r="E59" s="37" t="s">
        <v>837</v>
      </c>
      <c r="F59" s="37" t="s">
        <v>833</v>
      </c>
    </row>
    <row r="60" spans="1:6">
      <c r="A60" s="39" t="s">
        <v>690</v>
      </c>
      <c r="B60" s="39" t="str">
        <f>IFERROR(VLOOKUP(A60,'Process Milestone List'!A:B,2,FALSE),"")</f>
        <v>PM027</v>
      </c>
      <c r="C60" s="37" t="s">
        <v>426</v>
      </c>
      <c r="D60" s="37" t="str">
        <f>IFERROR(VLOOKUP(B60,'Process Milestone List'!B:D,3,FALSE),"")</f>
        <v>What is the direct cost of marriage certification for client?</v>
      </c>
      <c r="E60" s="37" t="s">
        <v>427</v>
      </c>
      <c r="F60" s="37" t="s">
        <v>836</v>
      </c>
    </row>
    <row r="61" spans="1:6" ht="25">
      <c r="A61" s="39" t="s">
        <v>693</v>
      </c>
      <c r="B61" s="39" t="str">
        <f>IFERROR(VLOOKUP(A61,'Process Milestone List'!A:B,2,FALSE),"")</f>
        <v>PM028</v>
      </c>
      <c r="C61" s="37" t="s">
        <v>52</v>
      </c>
      <c r="D61" s="37" t="str">
        <f>IFERROR(VLOOKUP(B61,'Process Milestone List'!B:D,3,FALSE),"")</f>
        <v>Is the deathsregistration form available in each of the main national languages?</v>
      </c>
      <c r="E61" s="37" t="s">
        <v>439</v>
      </c>
      <c r="F61" s="37" t="s">
        <v>838</v>
      </c>
    </row>
    <row r="62" spans="1:6" ht="25">
      <c r="A62" s="39" t="s">
        <v>695</v>
      </c>
      <c r="B62" s="39" t="str">
        <f>IFERROR(VLOOKUP(A62,'Process Milestone List'!A:B,2,FALSE),"")</f>
        <v>PM029</v>
      </c>
      <c r="C62" s="37" t="s">
        <v>41</v>
      </c>
      <c r="D62" s="37" t="str">
        <f>IFERROR(VLOOKUP(B62,'Process Milestone List'!B:D,3,FALSE),"")</f>
        <v>Is the birth registration form available in each of the main national languages?</v>
      </c>
      <c r="E62" s="37" t="s">
        <v>439</v>
      </c>
      <c r="F62" s="37" t="s">
        <v>838</v>
      </c>
    </row>
    <row r="63" spans="1:6" ht="25">
      <c r="A63" s="39" t="s">
        <v>698</v>
      </c>
      <c r="B63" s="39" t="str">
        <f>IFERROR(VLOOKUP(A63,'Process Milestone List'!A:B,2,FALSE),"")</f>
        <v>PM030</v>
      </c>
      <c r="C63" s="37" t="s">
        <v>52</v>
      </c>
      <c r="D63" s="37" t="str">
        <f>IFERROR(VLOOKUP(B63,'Process Milestone List'!B:D,3,FALSE),"")</f>
        <v>Is the information on the deathsregistration forms kept confidential?</v>
      </c>
      <c r="E63" s="37" t="s">
        <v>439</v>
      </c>
      <c r="F63" s="37" t="s">
        <v>839</v>
      </c>
    </row>
    <row r="64" spans="1:6">
      <c r="A64" s="39" t="s">
        <v>700</v>
      </c>
      <c r="B64" s="39" t="str">
        <f>IFERROR(VLOOKUP(A64,'Process Milestone List'!A:B,2,FALSE),"")</f>
        <v>PM031</v>
      </c>
      <c r="C64" s="37" t="s">
        <v>41</v>
      </c>
      <c r="D64" s="37" t="str">
        <f>IFERROR(VLOOKUP(B64,'Process Milestone List'!B:D,3,FALSE),"")</f>
        <v>Is the information on the birth registration forms kept confidential?</v>
      </c>
      <c r="E64" s="37" t="s">
        <v>439</v>
      </c>
      <c r="F64" s="37" t="s">
        <v>839</v>
      </c>
    </row>
    <row r="65" spans="1:6" ht="25">
      <c r="A65" s="39" t="s">
        <v>703</v>
      </c>
      <c r="B65" s="39" t="str">
        <f>IFERROR(VLOOKUP(A65,'Process Milestone List'!A:B,2,FALSE),"")</f>
        <v>PM032</v>
      </c>
      <c r="C65" s="37" t="s">
        <v>52</v>
      </c>
      <c r="D65" s="37" t="str">
        <f>IFERROR(VLOOKUP(B65,'Process Milestone List'!B:D,3,FALSE),"")</f>
        <v>Does the deathsregistration form include a question on pregnancy at the time of deathsor pregnancy in the last 12 months?</v>
      </c>
      <c r="E65" s="37" t="s">
        <v>488</v>
      </c>
      <c r="F65" s="37" t="s">
        <v>840</v>
      </c>
    </row>
    <row r="66" spans="1:6" ht="25">
      <c r="A66" s="39" t="s">
        <v>703</v>
      </c>
      <c r="B66" s="39" t="str">
        <f>IFERROR(VLOOKUP(A66,'Process Milestone List'!A:B,2,FALSE),"")</f>
        <v>PM032</v>
      </c>
      <c r="C66" s="37" t="s">
        <v>52</v>
      </c>
      <c r="D66" s="37" t="str">
        <f>IFERROR(VLOOKUP(B66,'Process Milestone List'!B:D,3,FALSE),"")</f>
        <v>Does the deathsregistration form include a question on pregnancy at the time of deathsor pregnancy in the last 12 months?</v>
      </c>
      <c r="E66" s="37" t="s">
        <v>544</v>
      </c>
      <c r="F66" s="37" t="s">
        <v>841</v>
      </c>
    </row>
    <row r="67" spans="1:6" ht="25">
      <c r="A67" s="39" t="s">
        <v>703</v>
      </c>
      <c r="B67" s="39" t="str">
        <f>IFERROR(VLOOKUP(A67,'Process Milestone List'!A:B,2,FALSE),"")</f>
        <v>PM032</v>
      </c>
      <c r="C67" s="37" t="s">
        <v>52</v>
      </c>
      <c r="D67" s="37" t="str">
        <f>IFERROR(VLOOKUP(B67,'Process Milestone List'!B:D,3,FALSE),"")</f>
        <v>Does the deathsregistration form include a question on pregnancy at the time of deathsor pregnancy in the last 12 months?</v>
      </c>
      <c r="E67" s="37" t="s">
        <v>439</v>
      </c>
      <c r="F67" s="37" t="s">
        <v>842</v>
      </c>
    </row>
    <row r="68" spans="1:6" ht="25">
      <c r="A68" s="39" t="s">
        <v>705</v>
      </c>
      <c r="B68" s="39" t="str">
        <f>IFERROR(VLOOKUP(A68,'Process Milestone List'!A:B,2,FALSE),"")</f>
        <v>PM033</v>
      </c>
      <c r="C68" s="37" t="s">
        <v>52</v>
      </c>
      <c r="D68" s="37" t="str">
        <f>IFERROR(VLOOKUP(B68,'Process Milestone List'!B:D,3,FALSE),"")</f>
        <v>Is the supply of civil registration forms and materials to the local registration offices timely and adequate?</v>
      </c>
      <c r="E68" s="37" t="s">
        <v>843</v>
      </c>
      <c r="F68" s="37" t="s">
        <v>707</v>
      </c>
    </row>
    <row r="69" spans="1:6" ht="25">
      <c r="A69" s="39" t="s">
        <v>705</v>
      </c>
      <c r="B69" s="39" t="str">
        <f>IFERROR(VLOOKUP(A69,'Process Milestone List'!A:B,2,FALSE),"")</f>
        <v>PM033</v>
      </c>
      <c r="C69" s="37" t="s">
        <v>52</v>
      </c>
      <c r="D69" s="37" t="str">
        <f>IFERROR(VLOOKUP(B69,'Process Milestone List'!B:D,3,FALSE),"")</f>
        <v>Is the supply of civil registration forms and materials to the local registration offices timely and adequate?</v>
      </c>
      <c r="E69" s="37" t="s">
        <v>469</v>
      </c>
      <c r="F69" s="37" t="s">
        <v>844</v>
      </c>
    </row>
    <row r="70" spans="1:6" ht="25">
      <c r="A70" s="39" t="s">
        <v>708</v>
      </c>
      <c r="B70" s="39" t="str">
        <f>IFERROR(VLOOKUP(A70,'Process Milestone List'!A:B,2,FALSE),"")</f>
        <v>PM034</v>
      </c>
      <c r="C70" s="37" t="s">
        <v>52</v>
      </c>
      <c r="D70" s="37" t="str">
        <f>IFERROR(VLOOKUP(B70,'Process Milestone List'!B:D,3,FALSE),"")</f>
        <v>Can the burial permit be issued if a medically certified cause-of-death is not available?</v>
      </c>
      <c r="E70" s="37" t="s">
        <v>845</v>
      </c>
      <c r="F70" s="37" t="s">
        <v>846</v>
      </c>
    </row>
    <row r="71" spans="1:6">
      <c r="A71" s="39" t="s">
        <v>711</v>
      </c>
      <c r="B71" s="39" t="str">
        <f>IFERROR(VLOOKUP(A71,'Process Milestone List'!A:B,2,FALSE),"")</f>
        <v>PM035</v>
      </c>
      <c r="C71" s="37" t="s">
        <v>52</v>
      </c>
      <c r="D71" s="37" t="str">
        <f>IFERROR(VLOOKUP(B71,'Process Milestone List'!B:D,3,FALSE),"")</f>
        <v>Is a proof of death required for burial?</v>
      </c>
      <c r="E71" s="37" t="s">
        <v>1225</v>
      </c>
      <c r="F71" s="37" t="s">
        <v>847</v>
      </c>
    </row>
    <row r="72" spans="1:6" ht="25">
      <c r="A72" s="39" t="s">
        <v>713</v>
      </c>
      <c r="B72" s="39" t="str">
        <f>IFERROR(VLOOKUP(A72,'Process Milestone List'!A:B,2,FALSE),"")</f>
        <v>PM036</v>
      </c>
      <c r="C72" s="37" t="s">
        <v>59</v>
      </c>
      <c r="D72" s="37" t="str">
        <f>IFERROR(VLOOKUP(B72,'Process Milestone List'!B:D,3,FALSE),"")</f>
        <v>Is it mandatory to issue a death certificate with the cause of death indicated for people who die at home?</v>
      </c>
      <c r="E72" s="37" t="s">
        <v>439</v>
      </c>
      <c r="F72" s="37" t="s">
        <v>848</v>
      </c>
    </row>
    <row r="73" spans="1:6" ht="25">
      <c r="A73" s="39" t="s">
        <v>716</v>
      </c>
      <c r="B73" s="39" t="str">
        <f>IFERROR(VLOOKUP(A73,'Process Milestone List'!A:B,2,FALSE),"")</f>
        <v>PM037</v>
      </c>
      <c r="C73" s="37" t="s">
        <v>410</v>
      </c>
      <c r="D73" s="37" t="str">
        <f>IFERROR(VLOOKUP(B73,'Process Milestone List'!B:D,3,FALSE),"")</f>
        <v>Is there an electronic cause-of-death certification system in the country?</v>
      </c>
      <c r="E73" s="37" t="s">
        <v>544</v>
      </c>
      <c r="F73" s="37" t="s">
        <v>718</v>
      </c>
    </row>
    <row r="74" spans="1:6" ht="62.5">
      <c r="A74" s="39" t="s">
        <v>719</v>
      </c>
      <c r="B74" s="39" t="str">
        <f>IFERROR(VLOOKUP(A74,'Process Milestone List'!A:B,2,FALSE),"")</f>
        <v>PM038</v>
      </c>
      <c r="C74" s="37" t="s">
        <v>410</v>
      </c>
      <c r="D74" s="37" t="str">
        <f>IFERROR(VLOOKUP(B74,'Process Milestone List'!B:D,3,FALSE),"")</f>
        <v>At which level are causes-of-deaths data usually first entered in the digital system?</v>
      </c>
      <c r="E74" s="37" t="s">
        <v>452</v>
      </c>
      <c r="F74" s="37" t="s">
        <v>849</v>
      </c>
    </row>
    <row r="75" spans="1:6">
      <c r="A75" s="39" t="s">
        <v>723</v>
      </c>
      <c r="B75" s="39" t="str">
        <f>IFERROR(VLOOKUP(A75,'Process Milestone List'!A:B,2,FALSE),"")</f>
        <v>PM039</v>
      </c>
      <c r="C75" s="37" t="s">
        <v>410</v>
      </c>
      <c r="D75" s="37" t="str">
        <f>IFERROR(VLOOKUP(B75,'Process Milestone List'!B:D,3,FALSE),"")</f>
        <v>Is cause of death included on the death registration form?</v>
      </c>
      <c r="E75" s="37" t="s">
        <v>439</v>
      </c>
      <c r="F75" s="37" t="s">
        <v>850</v>
      </c>
    </row>
    <row r="76" spans="1:6" ht="25">
      <c r="A76" s="39" t="s">
        <v>726</v>
      </c>
      <c r="B76" s="39" t="str">
        <f>IFERROR(VLOOKUP(A76,'Process Milestone List'!A:B,2,FALSE),"")</f>
        <v>PM040</v>
      </c>
      <c r="C76" s="37" t="s">
        <v>410</v>
      </c>
      <c r="D76" s="37" t="str">
        <f>IFERROR(VLOOKUP(B76,'Process Milestone List'!B:D,3,FALSE),"")</f>
        <v>Are perinatal deaths monitored using a special form, as recommended by the WHO?</v>
      </c>
      <c r="E76" s="37" t="s">
        <v>439</v>
      </c>
      <c r="F76" s="37" t="s">
        <v>851</v>
      </c>
    </row>
    <row r="77" spans="1:6">
      <c r="A77" s="39" t="s">
        <v>729</v>
      </c>
      <c r="B77" s="39" t="str">
        <f>IFERROR(VLOOKUP(A77,'Process Milestone List'!A:B,2,FALSE),"")</f>
        <v>PM041</v>
      </c>
      <c r="C77" s="37" t="s">
        <v>410</v>
      </c>
      <c r="D77" s="37" t="str">
        <f>IFERROR(VLOOKUP(B77,'Process Milestone List'!B:D,3,FALSE),"")</f>
        <v>Which certificate is used for perinatal cause-of-death</v>
      </c>
      <c r="E77" s="37" t="s">
        <v>815</v>
      </c>
      <c r="F77" s="37" t="s">
        <v>852</v>
      </c>
    </row>
    <row r="78" spans="1:6">
      <c r="A78" s="39" t="s">
        <v>729</v>
      </c>
      <c r="B78" s="39" t="str">
        <f>IFERROR(VLOOKUP(A78,'Process Milestone List'!A:B,2,FALSE),"")</f>
        <v>PM041</v>
      </c>
      <c r="C78" s="37" t="s">
        <v>410</v>
      </c>
      <c r="D78" s="37" t="str">
        <f>IFERROR(VLOOKUP(B78,'Process Milestone List'!B:D,3,FALSE),"")</f>
        <v>Which certificate is used for perinatal cause-of-death</v>
      </c>
      <c r="E78" s="37" t="s">
        <v>544</v>
      </c>
      <c r="F78" s="37" t="s">
        <v>853</v>
      </c>
    </row>
    <row r="79" spans="1:6" s="51" customFormat="1" ht="37.5">
      <c r="A79" s="31" t="s">
        <v>733</v>
      </c>
      <c r="B79" s="31" t="str">
        <f>IFERROR(VLOOKUP(A79,'Process Milestone List'!A:B,2,FALSE),"")</f>
        <v>PM042</v>
      </c>
      <c r="C79" s="53"/>
      <c r="D79" s="30" t="str">
        <f>IFERROR(VLOOKUP(B79,'Process Milestone List'!B:D,3,FALSE),"")</f>
        <v>Does the country use a medical certificate of cause of death that is compliant with the standard WHO International Form of Medical Certificate of Cause of Death for recording the cause of deaths?</v>
      </c>
      <c r="E79" s="30" t="s">
        <v>29</v>
      </c>
      <c r="F79" s="30" t="s">
        <v>854</v>
      </c>
    </row>
    <row r="80" spans="1:6" ht="50">
      <c r="A80" s="39" t="s">
        <v>733</v>
      </c>
      <c r="B80" s="39" t="str">
        <f>IFERROR(VLOOKUP(A80,'Process Milestone List'!A:B,2,FALSE),"")</f>
        <v>PM042</v>
      </c>
      <c r="C80" s="37" t="s">
        <v>410</v>
      </c>
      <c r="D80" s="37" t="str">
        <f>IFERROR(VLOOKUP(B80,'Process Milestone List'!B:D,3,FALSE),"")</f>
        <v>Does the country use a medical certificate of cause of death that is compliant with the standard WHO International Form of Medical Certificate of Cause of Death for recording the cause of deaths?</v>
      </c>
      <c r="E80" s="37" t="s">
        <v>439</v>
      </c>
      <c r="F80" s="37" t="s">
        <v>855</v>
      </c>
    </row>
    <row r="81" spans="1:6" ht="37.5">
      <c r="A81" s="39" t="s">
        <v>733</v>
      </c>
      <c r="B81" s="39" t="str">
        <f>IFERROR(VLOOKUP(A81,'Process Milestone List'!A:B,2,FALSE),"")</f>
        <v>PM042</v>
      </c>
      <c r="C81" s="37" t="s">
        <v>410</v>
      </c>
      <c r="D81" s="37" t="str">
        <f>IFERROR(VLOOKUP(B81,'Process Milestone List'!B:D,3,FALSE),"")</f>
        <v>Does the country use a medical certificate of cause of death that is compliant with the standard WHO International Form of Medical Certificate of Cause of Death for recording the cause of deaths?</v>
      </c>
      <c r="E81" s="37" t="s">
        <v>490</v>
      </c>
      <c r="F81" s="37" t="s">
        <v>856</v>
      </c>
    </row>
    <row r="82" spans="1:6" ht="37.5">
      <c r="A82" s="39" t="s">
        <v>733</v>
      </c>
      <c r="B82" s="39" t="str">
        <f>IFERROR(VLOOKUP(A82,'Process Milestone List'!A:B,2,FALSE),"")</f>
        <v>PM042</v>
      </c>
      <c r="C82" s="37" t="s">
        <v>410</v>
      </c>
      <c r="D82" s="37" t="str">
        <f>IFERROR(VLOOKUP(B82,'Process Milestone List'!B:D,3,FALSE),"")</f>
        <v>Does the country use a medical certificate of cause of death that is compliant with the standard WHO International Form of Medical Certificate of Cause of Death for recording the cause of deaths?</v>
      </c>
      <c r="E82" s="37" t="s">
        <v>544</v>
      </c>
      <c r="F82" s="37" t="s">
        <v>857</v>
      </c>
    </row>
    <row r="83" spans="1:6" ht="37.5">
      <c r="A83" s="39" t="s">
        <v>733</v>
      </c>
      <c r="B83" s="39" t="str">
        <f>IFERROR(VLOOKUP(A83,'Process Milestone List'!A:B,2,FALSE),"")</f>
        <v>PM042</v>
      </c>
      <c r="C83" s="37" t="s">
        <v>410</v>
      </c>
      <c r="D83" s="37" t="str">
        <f>IFERROR(VLOOKUP(B83,'Process Milestone List'!B:D,3,FALSE),"")</f>
        <v>Does the country use a medical certificate of cause of death that is compliant with the standard WHO International Form of Medical Certificate of Cause of Death for recording the cause of deaths?</v>
      </c>
      <c r="E83" s="37" t="s">
        <v>469</v>
      </c>
      <c r="F83" s="37" t="s">
        <v>858</v>
      </c>
    </row>
    <row r="84" spans="1:6" ht="37.5">
      <c r="A84" s="39" t="s">
        <v>733</v>
      </c>
      <c r="B84" s="39" t="str">
        <f>IFERROR(VLOOKUP(A84,'Process Milestone List'!A:B,2,FALSE),"")</f>
        <v>PM042</v>
      </c>
      <c r="C84" s="37" t="s">
        <v>410</v>
      </c>
      <c r="D84" s="37" t="str">
        <f>IFERROR(VLOOKUP(B84,'Process Milestone List'!B:D,3,FALSE),"")</f>
        <v>Does the country use a medical certificate of cause of death that is compliant with the standard WHO International Form of Medical Certificate of Cause of Death for recording the cause of deaths?</v>
      </c>
      <c r="E84" s="37" t="s">
        <v>1225</v>
      </c>
      <c r="F84" s="37" t="s">
        <v>859</v>
      </c>
    </row>
    <row r="85" spans="1:6" ht="25">
      <c r="A85" s="39" t="s">
        <v>736</v>
      </c>
      <c r="B85" s="39" t="str">
        <f>IFERROR(VLOOKUP(A85,'Process Milestone List'!A:B,2,FALSE),"")</f>
        <v>PM043</v>
      </c>
      <c r="C85" s="37" t="s">
        <v>410</v>
      </c>
      <c r="D85" s="37" t="str">
        <f>IFERROR(VLOOKUP(B85,'Process Milestone List'!B:D,3,FALSE),"")</f>
        <v xml:space="preserve">Does the country have any system for collecting and compiling causes of deaths for deaths occur­ring at home? </v>
      </c>
      <c r="E85" s="37" t="s">
        <v>419</v>
      </c>
      <c r="F85" s="37" t="s">
        <v>860</v>
      </c>
    </row>
    <row r="86" spans="1:6">
      <c r="A86" s="39" t="s">
        <v>738</v>
      </c>
      <c r="B86" s="39" t="str">
        <f>IFERROR(VLOOKUP(A86,'Process Milestone List'!A:B,2,FALSE),"")</f>
        <v>PM044</v>
      </c>
      <c r="C86" s="37" t="s">
        <v>410</v>
      </c>
      <c r="D86" s="37" t="str">
        <f>IFERROR(VLOOKUP(B86,'Process Milestone List'!B:D,3,FALSE),"")</f>
        <v xml:space="preserve">Is there a standardized autopsy report template? </v>
      </c>
      <c r="E86" s="37" t="s">
        <v>544</v>
      </c>
      <c r="F86" s="37" t="s">
        <v>861</v>
      </c>
    </row>
    <row r="87" spans="1:6" ht="25">
      <c r="A87" s="39" t="s">
        <v>741</v>
      </c>
      <c r="B87" s="39" t="str">
        <f>IFERROR(VLOOKUP(A87,'Process Milestone List'!A:B,2,FALSE),"")</f>
        <v>PM045</v>
      </c>
      <c r="C87" s="37" t="s">
        <v>410</v>
      </c>
      <c r="D87" s="37" t="str">
        <f>IFERROR(VLOOKUP(B87,'Process Milestone List'!B:D,3,FALSE),"")</f>
        <v>Is the certifying physician required to complete the cause of death in the MCCD?</v>
      </c>
      <c r="E87" s="37" t="s">
        <v>544</v>
      </c>
      <c r="F87" s="37" t="s">
        <v>862</v>
      </c>
    </row>
    <row r="88" spans="1:6" ht="25">
      <c r="A88" s="39" t="s">
        <v>744</v>
      </c>
      <c r="B88" s="39" t="str">
        <f>IFERROR(VLOOKUP(A88,'Process Milestone List'!A:B,2,FALSE),"")</f>
        <v>PM046</v>
      </c>
      <c r="C88" s="37" t="s">
        <v>410</v>
      </c>
      <c r="D88" s="37" t="str">
        <f>IFERROR(VLOOKUP(B88,'Process Milestone List'!B:D,3,FALSE),"")</f>
        <v>Is the certifying physician required to complete the manner of death in the MCCD?</v>
      </c>
      <c r="E88" s="37" t="s">
        <v>544</v>
      </c>
      <c r="F88" s="37" t="s">
        <v>863</v>
      </c>
    </row>
    <row r="89" spans="1:6" s="51" customFormat="1" ht="50">
      <c r="A89" s="31" t="s">
        <v>747</v>
      </c>
      <c r="B89" s="31" t="str">
        <f>IFERROR(VLOOKUP(A89,'Process Milestone List'!A:B,2,FALSE),"")</f>
        <v>PM047</v>
      </c>
      <c r="C89" s="53"/>
      <c r="D89" s="30" t="str">
        <f>IFERROR(VLOOKUP(B89,'Process Milestone List'!B:D,3,FALSE),"")</f>
        <v>Are there any formal trainings provided (e.g., courses in medical school, in-service training, continuous professional education, etc.) by health institutions to authorized certifiers of death certificates (doctors or coroners)?</v>
      </c>
      <c r="E89" s="30" t="s">
        <v>29</v>
      </c>
      <c r="F89" s="30" t="s">
        <v>749</v>
      </c>
    </row>
    <row r="90" spans="1:6" ht="50">
      <c r="A90" s="39" t="s">
        <v>747</v>
      </c>
      <c r="B90" s="39" t="str">
        <f>IFERROR(VLOOKUP(A90,'Process Milestone List'!A:B,2,FALSE),"")</f>
        <v>PM047</v>
      </c>
      <c r="C90" s="37" t="s">
        <v>410</v>
      </c>
      <c r="D90" s="37" t="str">
        <f>IFERROR(VLOOKUP(B90,'Process Milestone List'!B:D,3,FALSE),"")</f>
        <v>Are there any formal trainings provided (e.g., courses in medical school, in-service training, continuous professional education, etc.) by health institutions to authorized certifiers of death certificates (doctors or coroners)?</v>
      </c>
      <c r="E90" s="37" t="s">
        <v>544</v>
      </c>
      <c r="F90" s="37" t="s">
        <v>864</v>
      </c>
    </row>
    <row r="91" spans="1:6" ht="50">
      <c r="A91" s="39" t="s">
        <v>747</v>
      </c>
      <c r="B91" s="39" t="str">
        <f>IFERROR(VLOOKUP(A91,'Process Milestone List'!A:B,2,FALSE),"")</f>
        <v>PM047</v>
      </c>
      <c r="C91" s="37" t="s">
        <v>410</v>
      </c>
      <c r="D91" s="37" t="str">
        <f>IFERROR(VLOOKUP(B91,'Process Milestone List'!B:D,3,FALSE),"")</f>
        <v>Are there any formal trainings provided (e.g., courses in medical school, in-service training, continuous professional education, etc.) by health institutions to authorized certifiers of death certificates (doctors or coroners)?</v>
      </c>
      <c r="E91" s="37" t="s">
        <v>469</v>
      </c>
      <c r="F91" s="37" t="s">
        <v>865</v>
      </c>
    </row>
    <row r="92" spans="1:6" ht="50">
      <c r="A92" s="39" t="s">
        <v>747</v>
      </c>
      <c r="B92" s="39" t="str">
        <f>IFERROR(VLOOKUP(A92,'Process Milestone List'!A:B,2,FALSE),"")</f>
        <v>PM047</v>
      </c>
      <c r="C92" s="37" t="s">
        <v>410</v>
      </c>
      <c r="D92" s="37" t="str">
        <f>IFERROR(VLOOKUP(B92,'Process Milestone List'!B:D,3,FALSE),"")</f>
        <v>Are there any formal trainings provided (e.g., courses in medical school, in-service training, continuous professional education, etc.) by health institutions to authorized certifiers of death certificates (doctors or coroners)?</v>
      </c>
      <c r="E92" s="37" t="s">
        <v>1225</v>
      </c>
      <c r="F92" s="37" t="s">
        <v>866</v>
      </c>
    </row>
    <row r="93" spans="1:6" ht="50">
      <c r="A93" s="39" t="s">
        <v>747</v>
      </c>
      <c r="B93" s="39" t="str">
        <f>IFERROR(VLOOKUP(A93,'Process Milestone List'!A:B,2,FALSE),"")</f>
        <v>PM047</v>
      </c>
      <c r="C93" s="37" t="s">
        <v>410</v>
      </c>
      <c r="D93" s="37" t="str">
        <f>IFERROR(VLOOKUP(B93,'Process Milestone List'!B:D,3,FALSE),"")</f>
        <v>Are there any formal trainings provided (e.g., courses in medical school, in-service training, continuous professional education, etc.) by health institutions to authorized certifiers of death certificates (doctors or coroners)?</v>
      </c>
      <c r="E93" s="37" t="s">
        <v>1225</v>
      </c>
      <c r="F93" s="37" t="s">
        <v>867</v>
      </c>
    </row>
    <row r="94" spans="1:6" ht="50">
      <c r="A94" s="39" t="s">
        <v>747</v>
      </c>
      <c r="B94" s="39" t="str">
        <f>IFERROR(VLOOKUP(A94,'Process Milestone List'!A:B,2,FALSE),"")</f>
        <v>PM047</v>
      </c>
      <c r="C94" s="37" t="s">
        <v>410</v>
      </c>
      <c r="D94" s="37" t="str">
        <f>IFERROR(VLOOKUP(B94,'Process Milestone List'!B:D,3,FALSE),"")</f>
        <v>Are there any formal trainings provided (e.g., courses in medical school, in-service training, continuous professional education, etc.) by health institutions to authorized certifiers of death certificates (doctors or coroners)?</v>
      </c>
      <c r="E94" s="37" t="s">
        <v>439</v>
      </c>
      <c r="F94" s="37" t="s">
        <v>868</v>
      </c>
    </row>
    <row r="95" spans="1:6" ht="50">
      <c r="A95" s="39" t="s">
        <v>747</v>
      </c>
      <c r="B95" s="39" t="str">
        <f>IFERROR(VLOOKUP(A95,'Process Milestone List'!A:B,2,FALSE),"")</f>
        <v>PM047</v>
      </c>
      <c r="C95" s="37" t="s">
        <v>410</v>
      </c>
      <c r="D95" s="37" t="str">
        <f>IFERROR(VLOOKUP(B95,'Process Milestone List'!B:D,3,FALSE),"")</f>
        <v>Are there any formal trainings provided (e.g., courses in medical school, in-service training, continuous professional education, etc.) by health institutions to authorized certifiers of death certificates (doctors or coroners)?</v>
      </c>
      <c r="E95" s="37" t="s">
        <v>544</v>
      </c>
      <c r="F95" s="37" t="s">
        <v>869</v>
      </c>
    </row>
    <row r="96" spans="1:6" ht="25">
      <c r="A96" s="39" t="s">
        <v>751</v>
      </c>
      <c r="B96" s="39" t="str">
        <f>IFERROR(VLOOKUP(A96,'Process Milestone List'!A:B,2,FALSE),"")</f>
        <v>PM048</v>
      </c>
      <c r="C96" s="37" t="s">
        <v>575</v>
      </c>
      <c r="D96" s="37" t="str">
        <f>IFERROR(VLOOKUP(B96,'Process Milestone List'!B:D,3,FALSE),"")</f>
        <v>Is verbal autopsy authorized solely for statistical purposes or also for legal purposes?</v>
      </c>
      <c r="E96" s="37" t="s">
        <v>544</v>
      </c>
      <c r="F96" s="37" t="s">
        <v>753</v>
      </c>
    </row>
    <row r="97" spans="1:6" ht="37.5">
      <c r="A97" s="39" t="s">
        <v>755</v>
      </c>
      <c r="B97" s="39" t="str">
        <f>IFERROR(VLOOKUP(A97,'Process Milestone List'!A:B,2,FALSE),"")</f>
        <v>PM049</v>
      </c>
      <c r="C97" s="37" t="s">
        <v>575</v>
      </c>
      <c r="D97" s="37" t="str">
        <f>IFERROR(VLOOKUP(B97,'Process Milestone List'!B:D,3,FALSE),"")</f>
        <v xml:space="preserve">In cases where no physician is available to certify the cause of death, is verbal autopsy explicitly permitted or mandated to gather cause-of-death information? </v>
      </c>
      <c r="E97" s="37" t="s">
        <v>544</v>
      </c>
      <c r="F97" s="37" t="s">
        <v>870</v>
      </c>
    </row>
    <row r="98" spans="1:6" ht="37.5">
      <c r="A98" s="39" t="s">
        <v>755</v>
      </c>
      <c r="B98" s="39" t="str">
        <f>IFERROR(VLOOKUP(A98,'Process Milestone List'!A:B,2,FALSE),"")</f>
        <v>PM049</v>
      </c>
      <c r="C98" s="37" t="s">
        <v>575</v>
      </c>
      <c r="D98" s="37" t="str">
        <f>IFERROR(VLOOKUP(B98,'Process Milestone List'!B:D,3,FALSE),"")</f>
        <v xml:space="preserve">In cases where no physician is available to certify the cause of death, is verbal autopsy explicitly permitted or mandated to gather cause-of-death information? </v>
      </c>
      <c r="E98" s="37" t="s">
        <v>469</v>
      </c>
      <c r="F98" s="37" t="s">
        <v>871</v>
      </c>
    </row>
    <row r="99" spans="1:6" ht="50">
      <c r="A99" s="39" t="s">
        <v>755</v>
      </c>
      <c r="B99" s="39" t="str">
        <f>IFERROR(VLOOKUP(A99,'Process Milestone List'!A:B,2,FALSE),"")</f>
        <v>PM049</v>
      </c>
      <c r="C99" s="37" t="s">
        <v>575</v>
      </c>
      <c r="D99" s="37" t="str">
        <f>IFERROR(VLOOKUP(B99,'Process Milestone List'!B:D,3,FALSE),"")</f>
        <v xml:space="preserve">In cases where no physician is available to certify the cause of death, is verbal autopsy explicitly permitted or mandated to gather cause-of-death information? </v>
      </c>
      <c r="E99" s="37" t="s">
        <v>452</v>
      </c>
      <c r="F99" s="37" t="s">
        <v>872</v>
      </c>
    </row>
    <row r="100" spans="1:6" ht="25">
      <c r="A100" s="39" t="s">
        <v>758</v>
      </c>
      <c r="B100" s="39" t="str">
        <f>IFERROR(VLOOKUP(A100,'Process Milestone List'!A:B,2,FALSE),"")</f>
        <v>PM050</v>
      </c>
      <c r="C100" s="37" t="s">
        <v>873</v>
      </c>
      <c r="D100" s="37" t="str">
        <f>IFERROR(VLOOKUP(B100,'Process Milestone List'!B:D,3,FALSE),"")</f>
        <v>Are ICD-compliant practices used for deaths certification in the country?</v>
      </c>
      <c r="E100" s="37" t="s">
        <v>439</v>
      </c>
      <c r="F100" s="37" t="s">
        <v>874</v>
      </c>
    </row>
    <row r="101" spans="1:6" ht="25">
      <c r="A101" s="39" t="s">
        <v>758</v>
      </c>
      <c r="B101" s="39" t="str">
        <f>IFERROR(VLOOKUP(A101,'Process Milestone List'!A:B,2,FALSE),"")</f>
        <v>PM050</v>
      </c>
      <c r="C101" s="37" t="s">
        <v>873</v>
      </c>
      <c r="D101" s="37" t="str">
        <f>IFERROR(VLOOKUP(B101,'Process Milestone List'!B:D,3,FALSE),"")</f>
        <v>Are ICD-compliant practices used for deaths certification in the country?</v>
      </c>
      <c r="E101" s="37" t="s">
        <v>544</v>
      </c>
      <c r="F101" s="37" t="s">
        <v>875</v>
      </c>
    </row>
    <row r="102" spans="1:6" ht="25">
      <c r="A102" s="39" t="s">
        <v>758</v>
      </c>
      <c r="B102" s="39" t="str">
        <f>IFERROR(VLOOKUP(A102,'Process Milestone List'!A:B,2,FALSE),"")</f>
        <v>PM050</v>
      </c>
      <c r="C102" s="37" t="s">
        <v>873</v>
      </c>
      <c r="D102" s="37" t="str">
        <f>IFERROR(VLOOKUP(B102,'Process Milestone List'!B:D,3,FALSE),"")</f>
        <v>Are ICD-compliant practices used for deaths certification in the country?</v>
      </c>
      <c r="E102" s="37" t="s">
        <v>469</v>
      </c>
      <c r="F102" s="37" t="s">
        <v>876</v>
      </c>
    </row>
    <row r="103" spans="1:6" ht="25">
      <c r="A103" s="39" t="s">
        <v>758</v>
      </c>
      <c r="B103" s="39" t="str">
        <f>IFERROR(VLOOKUP(A103,'Process Milestone List'!A:B,2,FALSE),"")</f>
        <v>PM050</v>
      </c>
      <c r="C103" s="37" t="s">
        <v>873</v>
      </c>
      <c r="D103" s="37" t="str">
        <f>IFERROR(VLOOKUP(B103,'Process Milestone List'!B:D,3,FALSE),"")</f>
        <v>Are ICD-compliant practices used for deaths certification in the country?</v>
      </c>
      <c r="E103" s="37" t="s">
        <v>439</v>
      </c>
      <c r="F103" s="37" t="s">
        <v>877</v>
      </c>
    </row>
    <row r="104" spans="1:6" s="51" customFormat="1" ht="37.5">
      <c r="A104" s="31" t="s">
        <v>760</v>
      </c>
      <c r="B104" s="31" t="str">
        <f>IFERROR(VLOOKUP(A104,'Process Milestone List'!A:B,2,FALSE),"")</f>
        <v>PM051</v>
      </c>
      <c r="C104" s="53"/>
      <c r="D104" s="30" t="str">
        <f>IFERROR(VLOOKUP(B104,'Process Milestone List'!B:D,3,FALSE),"")</f>
        <v>Which ICD version is used for mortality coding?</v>
      </c>
      <c r="E104" s="30" t="s">
        <v>29</v>
      </c>
      <c r="F104" s="30" t="s">
        <v>878</v>
      </c>
    </row>
    <row r="105" spans="1:6">
      <c r="A105" s="39" t="s">
        <v>760</v>
      </c>
      <c r="B105" s="39" t="str">
        <f>IFERROR(VLOOKUP(A105,'Process Milestone List'!A:B,2,FALSE),"")</f>
        <v>PM051</v>
      </c>
      <c r="C105" s="37" t="s">
        <v>873</v>
      </c>
      <c r="D105" s="37" t="str">
        <f>IFERROR(VLOOKUP(B105,'Process Milestone List'!B:D,3,FALSE),"")</f>
        <v>Which ICD version is used for mortality coding?</v>
      </c>
      <c r="E105" s="37" t="s">
        <v>439</v>
      </c>
      <c r="F105" s="37" t="s">
        <v>879</v>
      </c>
    </row>
    <row r="106" spans="1:6">
      <c r="A106" s="39" t="s">
        <v>760</v>
      </c>
      <c r="B106" s="39" t="str">
        <f>IFERROR(VLOOKUP(A106,'Process Milestone List'!A:B,2,FALSE),"")</f>
        <v>PM051</v>
      </c>
      <c r="C106" s="37" t="s">
        <v>873</v>
      </c>
      <c r="D106" s="37" t="str">
        <f>IFERROR(VLOOKUP(B106,'Process Milestone List'!B:D,3,FALSE),"")</f>
        <v>Which ICD version is used for mortality coding?</v>
      </c>
      <c r="E106" s="37" t="s">
        <v>490</v>
      </c>
      <c r="F106" s="37" t="s">
        <v>880</v>
      </c>
    </row>
    <row r="107" spans="1:6" ht="25">
      <c r="A107" s="39" t="s">
        <v>760</v>
      </c>
      <c r="B107" s="39" t="str">
        <f>IFERROR(VLOOKUP(A107,'Process Milestone List'!A:B,2,FALSE),"")</f>
        <v>PM051</v>
      </c>
      <c r="C107" s="37" t="s">
        <v>873</v>
      </c>
      <c r="D107" s="37" t="str">
        <f>IFERROR(VLOOKUP(B107,'Process Milestone List'!B:D,3,FALSE),"")</f>
        <v>Which ICD version is used for mortality coding?</v>
      </c>
      <c r="E107" s="37" t="s">
        <v>452</v>
      </c>
      <c r="F107" s="37" t="s">
        <v>881</v>
      </c>
    </row>
    <row r="108" spans="1:6" ht="25">
      <c r="A108" s="39" t="s">
        <v>764</v>
      </c>
      <c r="B108" s="39" t="str">
        <f>IFERROR(VLOOKUP(A108,'Process Milestone List'!A:B,2,FALSE),"")</f>
        <v>PM052</v>
      </c>
      <c r="C108" s="37" t="s">
        <v>873</v>
      </c>
      <c r="D108" s="37" t="str">
        <f>IFERROR(VLOOKUP(B108,'Process Milestone List'!B:D,3,FALSE),"")</f>
        <v>Is the ICD implemented in all health-facilities for coding causes-of-deaths?</v>
      </c>
      <c r="E108" s="37" t="s">
        <v>845</v>
      </c>
      <c r="F108" s="37" t="s">
        <v>882</v>
      </c>
    </row>
    <row r="109" spans="1:6" ht="25">
      <c r="A109" s="39" t="s">
        <v>764</v>
      </c>
      <c r="B109" s="39" t="str">
        <f>IFERROR(VLOOKUP(A109,'Process Milestone List'!A:B,2,FALSE),"")</f>
        <v>PM052</v>
      </c>
      <c r="C109" s="37" t="s">
        <v>873</v>
      </c>
      <c r="D109" s="37" t="str">
        <f>IFERROR(VLOOKUP(B109,'Process Milestone List'!B:D,3,FALSE),"")</f>
        <v>Is the ICD implemented in all health-facilities for coding causes-of-deaths?</v>
      </c>
      <c r="E109" s="37" t="s">
        <v>1225</v>
      </c>
      <c r="F109" s="37" t="s">
        <v>883</v>
      </c>
    </row>
    <row r="110" spans="1:6" ht="37.5">
      <c r="A110" s="39" t="s">
        <v>766</v>
      </c>
      <c r="B110" s="39" t="str">
        <f>IFERROR(VLOOKUP(A110,'Process Milestone List'!A:B,2,FALSE),"")</f>
        <v>PM053</v>
      </c>
      <c r="C110" s="37" t="s">
        <v>873</v>
      </c>
      <c r="D110" s="37" t="str">
        <f>IFERROR(VLOOKUP(B110,'Process Milestone List'!B:D,3,FALSE),"")</f>
        <v>Is there an established mechanism to query the certifier (doctor) in cases where the coder cannot understand or interpret the reported causes of death on the certificate?</v>
      </c>
      <c r="E110" s="37" t="s">
        <v>439</v>
      </c>
      <c r="F110" s="37" t="s">
        <v>884</v>
      </c>
    </row>
    <row r="111" spans="1:6" ht="25">
      <c r="A111" s="39" t="s">
        <v>769</v>
      </c>
      <c r="B111" s="39" t="str">
        <f>IFERROR(VLOOKUP(A111,'Process Milestone List'!A:B,2,FALSE),"")</f>
        <v>PM054</v>
      </c>
      <c r="C111" s="37" t="s">
        <v>873</v>
      </c>
      <c r="D111" s="37" t="str">
        <f>IFERROR(VLOOKUP(B111,'Process Milestone List'!B:D,3,FALSE),"")</f>
        <v>Are there regular (at least 2 times a year) quality audits of ICD data?</v>
      </c>
      <c r="E111" s="37" t="s">
        <v>1225</v>
      </c>
      <c r="F111" s="37" t="s">
        <v>885</v>
      </c>
    </row>
    <row r="112" spans="1:6" ht="25">
      <c r="A112" s="39" t="s">
        <v>769</v>
      </c>
      <c r="B112" s="39" t="str">
        <f>IFERROR(VLOOKUP(A112,'Process Milestone List'!A:B,2,FALSE),"")</f>
        <v>PM054</v>
      </c>
      <c r="C112" s="37" t="s">
        <v>873</v>
      </c>
      <c r="D112" s="37" t="str">
        <f>IFERROR(VLOOKUP(B112,'Process Milestone List'!B:D,3,FALSE),"")</f>
        <v>Are there regular (at least 2 times a year) quality audits of ICD data?</v>
      </c>
      <c r="E112" s="37" t="s">
        <v>439</v>
      </c>
      <c r="F112" s="37" t="s">
        <v>886</v>
      </c>
    </row>
    <row r="113" spans="1:6">
      <c r="A113" s="39" t="s">
        <v>772</v>
      </c>
      <c r="B113" s="39" t="str">
        <f>IFERROR(VLOOKUP(A113,'Process Milestone List'!A:B,2,FALSE),"")</f>
        <v>PM055</v>
      </c>
      <c r="C113" s="37" t="s">
        <v>873</v>
      </c>
      <c r="D113" s="37" t="str">
        <f>IFERROR(VLOOKUP(B113,'Process Milestone List'!B:D,3,FALSE),"")</f>
        <v>Number of assessments of ICD coding quality over the last year</v>
      </c>
      <c r="E113" s="37" t="s">
        <v>1225</v>
      </c>
      <c r="F113" s="37" t="s">
        <v>885</v>
      </c>
    </row>
    <row r="114" spans="1:6" s="51" customFormat="1" ht="25">
      <c r="A114" s="31" t="s">
        <v>775</v>
      </c>
      <c r="B114" s="31" t="str">
        <f>IFERROR(VLOOKUP(A114,'Process Milestone List'!A:B,2,FALSE),"")</f>
        <v>PM056</v>
      </c>
      <c r="C114" s="53"/>
      <c r="D114" s="30" t="str">
        <f>IFERROR(VLOOKUP(B114,'Process Milestone List'!B:D,3,FALSE),"")</f>
        <v>Do you periodically train mortality coders on the ICD coding procedures?</v>
      </c>
      <c r="E114" s="30" t="s">
        <v>29</v>
      </c>
      <c r="F114" s="30" t="s">
        <v>887</v>
      </c>
    </row>
    <row r="115" spans="1:6" ht="25">
      <c r="A115" s="39" t="s">
        <v>775</v>
      </c>
      <c r="B115" s="39" t="str">
        <f>IFERROR(VLOOKUP(A115,'Process Milestone List'!A:B,2,FALSE),"")</f>
        <v>PM056</v>
      </c>
      <c r="C115" s="37" t="s">
        <v>873</v>
      </c>
      <c r="D115" s="37" t="str">
        <f>IFERROR(VLOOKUP(B115,'Process Milestone List'!B:D,3,FALSE),"")</f>
        <v>Do you periodically train mortality coders on the ICD coding procedures?</v>
      </c>
      <c r="E115" s="37" t="s">
        <v>1225</v>
      </c>
      <c r="F115" s="37" t="s">
        <v>888</v>
      </c>
    </row>
    <row r="116" spans="1:6" ht="25">
      <c r="A116" s="39" t="s">
        <v>775</v>
      </c>
      <c r="B116" s="39" t="str">
        <f>IFERROR(VLOOKUP(A116,'Process Milestone List'!A:B,2,FALSE),"")</f>
        <v>PM056</v>
      </c>
      <c r="C116" s="37" t="s">
        <v>873</v>
      </c>
      <c r="D116" s="37" t="str">
        <f>IFERROR(VLOOKUP(B116,'Process Milestone List'!B:D,3,FALSE),"")</f>
        <v>Do you periodically train mortality coders on the ICD coding procedures?</v>
      </c>
      <c r="E116" s="37" t="s">
        <v>439</v>
      </c>
      <c r="F116" s="37" t="s">
        <v>889</v>
      </c>
    </row>
    <row r="117" spans="1:6" ht="25">
      <c r="A117" s="39" t="s">
        <v>775</v>
      </c>
      <c r="B117" s="39" t="str">
        <f>IFERROR(VLOOKUP(A117,'Process Milestone List'!A:B,2,FALSE),"")</f>
        <v>PM056</v>
      </c>
      <c r="C117" s="37" t="s">
        <v>873</v>
      </c>
      <c r="D117" s="37" t="str">
        <f>IFERROR(VLOOKUP(B117,'Process Milestone List'!B:D,3,FALSE),"")</f>
        <v>Do you periodically train mortality coders on the ICD coding procedures?</v>
      </c>
      <c r="E117" s="37" t="s">
        <v>439</v>
      </c>
      <c r="F117" s="37" t="s">
        <v>890</v>
      </c>
    </row>
    <row r="118" spans="1:6" s="51" customFormat="1" ht="25">
      <c r="A118" s="31" t="s">
        <v>778</v>
      </c>
      <c r="B118" s="31" t="str">
        <f>IFERROR(VLOOKUP(A118,'Process Milestone List'!A:B,2,FALSE),"")</f>
        <v>PM057</v>
      </c>
      <c r="C118" s="53"/>
      <c r="D118" s="30" t="str">
        <f>IFERROR(VLOOKUP(B118,'Process Milestone List'!B:D,3,FALSE),"")</f>
        <v>Is verbal autopsy integrated into the civil registration and vital statistics system?</v>
      </c>
      <c r="E118" s="30" t="s">
        <v>29</v>
      </c>
      <c r="F118" s="30" t="s">
        <v>780</v>
      </c>
    </row>
    <row r="119" spans="1:6" ht="25">
      <c r="A119" s="39" t="s">
        <v>778</v>
      </c>
      <c r="B119" s="39" t="str">
        <f>IFERROR(VLOOKUP(A119,'Process Milestone List'!A:B,2,FALSE),"")</f>
        <v>PM057</v>
      </c>
      <c r="C119" s="37" t="s">
        <v>575</v>
      </c>
      <c r="D119" s="37" t="str">
        <f>IFERROR(VLOOKUP(B119,'Process Milestone List'!B:D,3,FALSE),"")</f>
        <v>Is verbal autopsy integrated into the civil registration and vital statistics system?</v>
      </c>
      <c r="E119" s="37" t="s">
        <v>1225</v>
      </c>
      <c r="F119" s="37" t="s">
        <v>891</v>
      </c>
    </row>
    <row r="120" spans="1:6" ht="25">
      <c r="A120" s="39" t="s">
        <v>781</v>
      </c>
      <c r="B120" s="39" t="str">
        <f>IFERROR(VLOOKUP(A120,'Process Milestone List'!A:B,2,FALSE),"")</f>
        <v>PM058</v>
      </c>
      <c r="C120" s="37" t="s">
        <v>575</v>
      </c>
      <c r="D120" s="37" t="str">
        <f>IFERROR(VLOOKUP(B120,'Process Milestone List'!B:D,3,FALSE),"")</f>
        <v>Are there regular (at least 2 times a year) quality audits of Verbal Autopsy data (automatically calculated)</v>
      </c>
      <c r="E120" s="37" t="s">
        <v>1225</v>
      </c>
      <c r="F120" s="37" t="s">
        <v>892</v>
      </c>
    </row>
    <row r="121" spans="1:6" ht="37.5">
      <c r="A121" s="39" t="s">
        <v>784</v>
      </c>
      <c r="B121" s="39" t="str">
        <f>IFERROR(VLOOKUP(A121,'Process Milestone List'!A:B,2,FALSE),"")</f>
        <v>PM059</v>
      </c>
      <c r="C121" s="37" t="s">
        <v>59</v>
      </c>
      <c r="D121" s="37" t="str">
        <f>IFERROR(VLOOKUP(B121,'Process Milestone List'!B:D,3,FALSE),"")</f>
        <v>Is there any national legislation or official regulation that states Medical Certification for Causes of Death (MCCD) is mandatory?</v>
      </c>
      <c r="E121" s="37" t="s">
        <v>544</v>
      </c>
      <c r="F121" s="37" t="s">
        <v>893</v>
      </c>
    </row>
    <row r="122" spans="1:6" ht="25">
      <c r="A122" s="39" t="s">
        <v>784</v>
      </c>
      <c r="B122" s="39" t="str">
        <f>IFERROR(VLOOKUP(A122,'Process Milestone List'!A:B,2,FALSE),"")</f>
        <v>PM059</v>
      </c>
      <c r="C122" s="37" t="s">
        <v>59</v>
      </c>
      <c r="D122" s="37" t="str">
        <f>IFERROR(VLOOKUP(B122,'Process Milestone List'!B:D,3,FALSE),"")</f>
        <v>Is there any national legislation or official regulation that states Medical Certification for Causes of Death (MCCD) is mandatory?</v>
      </c>
      <c r="E122" s="37" t="s">
        <v>452</v>
      </c>
      <c r="F122" s="37" t="s">
        <v>894</v>
      </c>
    </row>
    <row r="123" spans="1:6" ht="25">
      <c r="A123" s="39" t="s">
        <v>784</v>
      </c>
      <c r="B123" s="39" t="str">
        <f>IFERROR(VLOOKUP(A123,'Process Milestone List'!A:B,2,FALSE),"")</f>
        <v>PM059</v>
      </c>
      <c r="C123" s="37" t="s">
        <v>59</v>
      </c>
      <c r="D123" s="37" t="str">
        <f>IFERROR(VLOOKUP(B123,'Process Milestone List'!B:D,3,FALSE),"")</f>
        <v>Is there any national legislation or official regulation that states Medical Certification for Causes of Death (MCCD) is mandatory?</v>
      </c>
      <c r="E123" s="37" t="s">
        <v>1225</v>
      </c>
      <c r="F123" s="37" t="s">
        <v>895</v>
      </c>
    </row>
    <row r="124" spans="1:6" ht="25">
      <c r="A124" s="80"/>
      <c r="B124" s="81" t="s">
        <v>1195</v>
      </c>
      <c r="C124" s="82"/>
      <c r="D124" s="37" t="s">
        <v>1196</v>
      </c>
      <c r="E124" s="37" t="s">
        <v>1225</v>
      </c>
      <c r="F124" s="37" t="s">
        <v>1226</v>
      </c>
    </row>
    <row r="125" spans="1:6" ht="25">
      <c r="A125" s="80"/>
      <c r="B125" s="81" t="s">
        <v>1197</v>
      </c>
      <c r="C125" s="82"/>
      <c r="D125" s="37" t="s">
        <v>1198</v>
      </c>
      <c r="E125" s="37" t="s">
        <v>1225</v>
      </c>
      <c r="F125" s="37" t="s">
        <v>1227</v>
      </c>
    </row>
    <row r="126" spans="1:6" ht="25">
      <c r="A126" s="80"/>
      <c r="B126" s="81" t="s">
        <v>1200</v>
      </c>
      <c r="C126" s="82"/>
      <c r="D126" s="37" t="s">
        <v>1201</v>
      </c>
      <c r="E126" s="37" t="s">
        <v>1225</v>
      </c>
      <c r="F126" s="37" t="s">
        <v>1228</v>
      </c>
    </row>
    <row r="127" spans="1:6" ht="25">
      <c r="A127" s="80"/>
      <c r="B127" s="81" t="s">
        <v>1202</v>
      </c>
      <c r="C127" s="82"/>
      <c r="D127" s="37" t="s">
        <v>1203</v>
      </c>
      <c r="E127" s="37" t="s">
        <v>1225</v>
      </c>
      <c r="F127" s="37" t="s">
        <v>1229</v>
      </c>
    </row>
    <row r="128" spans="1:6" ht="25">
      <c r="A128" s="80"/>
      <c r="B128" s="81" t="s">
        <v>1204</v>
      </c>
      <c r="C128" s="82"/>
      <c r="D128" s="37" t="s">
        <v>1205</v>
      </c>
      <c r="E128" s="37" t="s">
        <v>1225</v>
      </c>
      <c r="F128" s="37" t="s">
        <v>1230</v>
      </c>
    </row>
    <row r="129" spans="1:6">
      <c r="A129" s="80"/>
      <c r="B129" s="81" t="s">
        <v>1206</v>
      </c>
      <c r="C129" s="82"/>
      <c r="D129" s="37" t="s">
        <v>1207</v>
      </c>
      <c r="E129" s="37" t="s">
        <v>1225</v>
      </c>
      <c r="F129" s="37" t="s">
        <v>1231</v>
      </c>
    </row>
    <row r="130" spans="1:6">
      <c r="A130" s="80"/>
      <c r="B130" s="81" t="s">
        <v>1208</v>
      </c>
      <c r="C130" s="82"/>
      <c r="D130" s="37" t="s">
        <v>1209</v>
      </c>
      <c r="E130" s="37" t="s">
        <v>1225</v>
      </c>
      <c r="F130" s="37" t="s">
        <v>1232</v>
      </c>
    </row>
    <row r="131" spans="1:6">
      <c r="A131" s="80"/>
      <c r="B131" s="81" t="s">
        <v>1222</v>
      </c>
      <c r="C131" s="82"/>
      <c r="D131" s="37" t="s">
        <v>1212</v>
      </c>
      <c r="E131" s="37" t="s">
        <v>1225</v>
      </c>
      <c r="F131" s="37" t="s">
        <v>1233</v>
      </c>
    </row>
    <row r="132" spans="1:6" ht="25">
      <c r="A132" s="80"/>
      <c r="B132" s="81" t="s">
        <v>1223</v>
      </c>
      <c r="C132" s="82"/>
      <c r="D132" s="37" t="s">
        <v>1214</v>
      </c>
      <c r="E132" s="37" t="s">
        <v>1225</v>
      </c>
      <c r="F132" s="37" t="s">
        <v>1234</v>
      </c>
    </row>
    <row r="133" spans="1:6" ht="25">
      <c r="A133" s="80"/>
      <c r="B133" s="81" t="s">
        <v>1210</v>
      </c>
      <c r="C133" s="82"/>
      <c r="D133" s="37" t="s">
        <v>1216</v>
      </c>
      <c r="E133" s="37" t="s">
        <v>1225</v>
      </c>
      <c r="F133" s="37" t="s">
        <v>1235</v>
      </c>
    </row>
    <row r="134" spans="1:6" ht="25">
      <c r="A134" s="80"/>
      <c r="B134" s="81" t="s">
        <v>1213</v>
      </c>
      <c r="C134" s="82"/>
      <c r="D134" s="37" t="s">
        <v>1218</v>
      </c>
      <c r="E134" s="37" t="s">
        <v>1225</v>
      </c>
      <c r="F134" s="37" t="s">
        <v>1236</v>
      </c>
    </row>
    <row r="135" spans="1:6" ht="25">
      <c r="A135" s="80"/>
      <c r="B135" s="81" t="s">
        <v>1215</v>
      </c>
      <c r="C135" s="82"/>
      <c r="D135" s="37" t="s">
        <v>1219</v>
      </c>
      <c r="E135" s="37" t="s">
        <v>1225</v>
      </c>
      <c r="F135" s="37" t="s">
        <v>1237</v>
      </c>
    </row>
    <row r="136" spans="1:6" ht="25">
      <c r="A136" s="80"/>
      <c r="B136" s="81" t="s">
        <v>1217</v>
      </c>
      <c r="C136" s="82"/>
      <c r="D136" s="37" t="s">
        <v>1220</v>
      </c>
      <c r="E136" s="37" t="s">
        <v>1225</v>
      </c>
      <c r="F136" s="37" t="s">
        <v>1238</v>
      </c>
    </row>
    <row r="137" spans="1:6" ht="25">
      <c r="A137" s="80"/>
      <c r="B137" s="81" t="s">
        <v>1224</v>
      </c>
      <c r="C137" s="82"/>
      <c r="D137" s="37" t="s">
        <v>1221</v>
      </c>
      <c r="E137" s="37" t="s">
        <v>1225</v>
      </c>
      <c r="F137" s="37" t="s">
        <v>1239</v>
      </c>
    </row>
  </sheetData>
  <phoneticPr fontId="44" type="noConversion"/>
  <pageMargins left="0.7" right="0.7" top="0.75" bottom="0.75" header="0.3" footer="0.3"/>
  <pageSetup paperSize="9" orientation="portrait" horizontalDpi="200" verticalDpi="200"/>
  <tableParts count="1">
    <tablePart r:id="rId1"/>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Guide &amp; Metadata</vt:lpstr>
      <vt:lpstr>Indicator List</vt:lpstr>
      <vt:lpstr>Indicators by source</vt:lpstr>
      <vt:lpstr>Indicator Source questions</vt:lpstr>
      <vt:lpstr>Process Milestone List</vt:lpstr>
      <vt:lpstr>Process Milestones by source</vt:lpstr>
      <vt:lpstr>PM Source questions</vt:lpstr>
    </vt:vector>
  </TitlesOfParts>
  <Company>Swiss TPH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Maryam Tavakkoli</dc:creator>
  <cp:lastModifiedBy>Andrea Grabner</cp:lastModifiedBy>
  <cp:revision>1</cp:revision>
  <cp:lastPrinted>2026-02-19T04:34:25Z</cp:lastPrinted>
  <dcterms:created xsi:type="dcterms:W3CDTF">2025-02-26T10:08:10Z</dcterms:created>
  <dcterms:modified xsi:type="dcterms:W3CDTF">2026-05-11T16:14:11Z</dcterms:modified>
</cp:coreProperties>
</file>